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45" yWindow="7785" windowWidth="15480" windowHeight="10125" tabRatio="267" activeTab="0"/>
  </bookViews>
  <sheets>
    <sheet name="Ba-03-13" sheetId="1" r:id="rId1"/>
  </sheets>
  <definedNames>
    <definedName name="AS2DocOpenMode" hidden="1">"AS2DocumentEdit"</definedName>
    <definedName name="_xlnm.Print_Area" localSheetId="0">'Ba-03-13'!$A$1:$E$48</definedName>
  </definedNames>
  <calcPr fullCalcOnLoad="1"/>
</workbook>
</file>

<file path=xl/sharedStrings.xml><?xml version="1.0" encoding="utf-8"?>
<sst xmlns="http://schemas.openxmlformats.org/spreadsheetml/2006/main" count="41" uniqueCount="39">
  <si>
    <t>ACTIVO</t>
  </si>
  <si>
    <t>Outros activos</t>
  </si>
  <si>
    <t>Caixa e disponibilidades em bancos centrais</t>
  </si>
  <si>
    <t>Disponibilidades em outras instituições de crédito</t>
  </si>
  <si>
    <t>Activos financeiros disponíveis para venda</t>
  </si>
  <si>
    <t>Crédito a clientes</t>
  </si>
  <si>
    <t>Outros activos tangíveis</t>
  </si>
  <si>
    <t>Activos intangíveis</t>
  </si>
  <si>
    <t>PASSIVO E CAPITAL</t>
  </si>
  <si>
    <t>Valor antes de provisões, imparidade e amortizações</t>
  </si>
  <si>
    <t>Provisões, imparidade e amortizações</t>
  </si>
  <si>
    <t>Valor Líquido</t>
  </si>
  <si>
    <t>Aplicações em instituições de crédito</t>
  </si>
  <si>
    <t>UNICRE - Instituição Financeira de Crédito, S.A.</t>
  </si>
  <si>
    <t>Avª António Augusto de Aguiar, 122 - 9º</t>
  </si>
  <si>
    <t>1097 LISBOA</t>
  </si>
  <si>
    <t>Contribuinte: 500292841</t>
  </si>
  <si>
    <t>Capital Social:10.000.000,00</t>
  </si>
  <si>
    <t>Conservatória Registo Comercial de Lisboa sob o Nº 47147</t>
  </si>
  <si>
    <t>(em euros)</t>
  </si>
  <si>
    <t>Investimentos em filiais, assoc. e empreendimentos conjuntos</t>
  </si>
  <si>
    <t>Activos por impostos correntes</t>
  </si>
  <si>
    <t>Activos por impostos diferidos</t>
  </si>
  <si>
    <t>Total do Activo</t>
  </si>
  <si>
    <t xml:space="preserve"> Recursos de outras instituições de crédito</t>
  </si>
  <si>
    <t xml:space="preserve"> Provisões</t>
  </si>
  <si>
    <t xml:space="preserve"> Passivos por impostos correntes</t>
  </si>
  <si>
    <t xml:space="preserve"> Passivos por impostos diferidos</t>
  </si>
  <si>
    <t xml:space="preserve"> Outros passivos</t>
  </si>
  <si>
    <t>TOTAL DE PASSIVO</t>
  </si>
  <si>
    <t xml:space="preserve"> Capital</t>
  </si>
  <si>
    <t xml:space="preserve"> Reservas de reavaliação</t>
  </si>
  <si>
    <t xml:space="preserve"> Outras reservas e resultados transitados</t>
  </si>
  <si>
    <t xml:space="preserve"> Resultado do exercício </t>
  </si>
  <si>
    <t>TOTAL DE CAPITAL</t>
  </si>
  <si>
    <t>Total de Passivo + Capital</t>
  </si>
  <si>
    <t>31 de Março de 2014</t>
  </si>
  <si>
    <t xml:space="preserve"> Derivados de cobertura</t>
  </si>
  <si>
    <t>31 de Março de 2015</t>
  </si>
</sst>
</file>

<file path=xl/styles.xml><?xml version="1.0" encoding="utf-8"?>
<styleSheet xmlns="http://schemas.openxmlformats.org/spreadsheetml/2006/main">
  <numFmts count="6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_-\ &quot;€&quot;;#,##0\-\ &quot;€&quot;"/>
    <numFmt numFmtId="173" formatCode="#,##0_-\ &quot;€&quot;;[Red]#,##0\-\ &quot;€&quot;"/>
    <numFmt numFmtId="174" formatCode="#,##0.00_-\ &quot;€&quot;;#,##0.00\-\ &quot;€&quot;"/>
    <numFmt numFmtId="175" formatCode="#,##0.00_-\ &quot;€&quot;;[Red]#,##0.00\-\ &quot;€&quot;"/>
    <numFmt numFmtId="176" formatCode="_ * #,##0_-\ &quot;€&quot;_ ;_ * #,##0\-\ &quot;€&quot;_ ;_ * &quot;-&quot;_-\ &quot;€&quot;_ ;_ @_ "/>
    <numFmt numFmtId="177" formatCode="_ * #,##0_-\ _€_ ;_ * #,##0\-\ _€_ ;_ * &quot;-&quot;_-\ _€_ ;_ @_ "/>
    <numFmt numFmtId="178" formatCode="_ * #,##0.00_-\ &quot;€&quot;_ ;_ * #,##0.00\-\ &quot;€&quot;_ ;_ * &quot;-&quot;??_-\ &quot;€&quot;_ ;_ @_ "/>
    <numFmt numFmtId="179" formatCode="_ * #,##0.00_-\ _€_ ;_ * #,##0.00\-\ _€_ ;_ * &quot;-&quot;??_-\ _€_ ;_ @_ "/>
    <numFmt numFmtId="180" formatCode="#,##0\ &quot;Esc.&quot;;\-#,##0\ &quot;Esc.&quot;"/>
    <numFmt numFmtId="181" formatCode="#,##0\ &quot;Esc.&quot;;[Red]\-#,##0\ &quot;Esc.&quot;"/>
    <numFmt numFmtId="182" formatCode="#,##0.00\ &quot;Esc.&quot;;\-#,##0.00\ &quot;Esc.&quot;"/>
    <numFmt numFmtId="183" formatCode="#,##0.00\ &quot;Esc.&quot;;[Red]\-#,##0.00\ &quot;Esc.&quot;"/>
    <numFmt numFmtId="184" formatCode="_-* #,##0\ &quot;Esc.&quot;_-;\-* #,##0\ &quot;Esc.&quot;_-;_-* &quot;-&quot;\ &quot;Esc.&quot;_-;_-@_-"/>
    <numFmt numFmtId="185" formatCode="_-* #,##0\ _E_s_c_._-;\-* #,##0\ _E_s_c_._-;_-* &quot;-&quot;\ _E_s_c_._-;_-@_-"/>
    <numFmt numFmtId="186" formatCode="_-* #,##0.00\ &quot;Esc.&quot;_-;\-* #,##0.00\ &quot;Esc.&quot;_-;_-* &quot;-&quot;??\ &quot;Esc.&quot;_-;_-@_-"/>
    <numFmt numFmtId="187" formatCode="_-* #,##0.00\ _E_s_c_._-;\-* #,##0.00\ _E_s_c_._-;_-* &quot;-&quot;??\ _E_s_c_._-;_-@_-"/>
    <numFmt numFmtId="188" formatCode="#,##0\ &quot;Esc&quot;;\-#,##0\ &quot;Esc&quot;"/>
    <numFmt numFmtId="189" formatCode="#,##0\ &quot;Esc&quot;;[Red]\-#,##0\ &quot;Esc&quot;"/>
    <numFmt numFmtId="190" formatCode="#,##0.00\ &quot;Esc&quot;;\-#,##0.00\ &quot;Esc&quot;"/>
    <numFmt numFmtId="191" formatCode="#,##0.00\ &quot;Esc&quot;;[Red]\-#,##0.00\ &quot;Esc&quot;"/>
    <numFmt numFmtId="192" formatCode="_-* #,##0\ &quot;Esc&quot;_-;\-* #,##0\ &quot;Esc&quot;_-;_-* &quot;-&quot;\ &quot;Esc&quot;_-;_-@_-"/>
    <numFmt numFmtId="193" formatCode="_-* #,##0\ _E_s_c_-;\-* #,##0\ _E_s_c_-;_-* &quot;-&quot;\ _E_s_c_-;_-@_-"/>
    <numFmt numFmtId="194" formatCode="_-* #,##0.00\ &quot;Esc&quot;_-;\-* #,##0.00\ &quot;Esc&quot;_-;_-* &quot;-&quot;??\ &quot;Esc&quot;_-;_-@_-"/>
    <numFmt numFmtId="195" formatCode="_-* #,##0.00\ _E_s_c_-;\-* #,##0.00\ _E_s_c_-;_-* &quot;-&quot;??\ _E_s_c_-;_-@_-"/>
    <numFmt numFmtId="196" formatCode="#,##0_);\(#,##0\)"/>
    <numFmt numFmtId="197" formatCode="#,##0_);[Red]\(#,##0\)"/>
    <numFmt numFmtId="198" formatCode="#,##0.00_);\(#,##0.00\)"/>
    <numFmt numFmtId="199" formatCode="#,##0.00_);[Red]\(#,##0.00\)"/>
    <numFmt numFmtId="200" formatCode="dd\-mm\-yyyy"/>
    <numFmt numFmtId="201" formatCode="dd\-mmm\-yy"/>
    <numFmt numFmtId="202" formatCode="dd\-mmm"/>
    <numFmt numFmtId="203" formatCode="mmm\-yy"/>
    <numFmt numFmtId="204" formatCode="dd\-mm\-yyyy\ h:mm"/>
    <numFmt numFmtId="205" formatCode="&quot;$&quot;#,##0;&quot;-&quot;&quot;$&quot;#,##0"/>
    <numFmt numFmtId="206" formatCode="&quot;$&quot;#,##0;[Red]&quot;-&quot;&quot;$&quot;#,##0"/>
    <numFmt numFmtId="207" formatCode="&quot;$&quot;#,##0.00;&quot;-&quot;&quot;$&quot;#,##0.00"/>
    <numFmt numFmtId="208" formatCode="&quot;$&quot;#,##0.00;[Red]&quot;-&quot;&quot;$&quot;#,##0.00"/>
    <numFmt numFmtId="209" formatCode="d\-m\-yy"/>
    <numFmt numFmtId="210" formatCode="d\-mmm\-yy"/>
    <numFmt numFmtId="211" formatCode="d\-mmm"/>
    <numFmt numFmtId="212" formatCode="d\-m\-yy\ h:mm"/>
    <numFmt numFmtId="213" formatCode="#,##0;\(#,##0\)"/>
    <numFmt numFmtId="214" formatCode="#,##0\ ;\(#,##0\)"/>
    <numFmt numFmtId="215" formatCode="#,##0_);\(#,##0\);\-_)"/>
    <numFmt numFmtId="216" formatCode="#,##0;\(#,##0\);\-"/>
    <numFmt numFmtId="217" formatCode="#,###;\(#,###\);\-"/>
    <numFmt numFmtId="218" formatCode="#.##0##"/>
    <numFmt numFmtId="219" formatCode="0.0%"/>
    <numFmt numFmtId="220" formatCode="#,##0.0;\(#,##0.0\)"/>
    <numFmt numFmtId="221" formatCode="#,##0.00;\(#,##0.00\)"/>
    <numFmt numFmtId="222" formatCode="#,##0.00;[Red]&quot;-&quot;#,##0.00"/>
    <numFmt numFmtId="223" formatCode="0.000"/>
  </numFmts>
  <fonts count="55">
    <font>
      <sz val="8"/>
      <name val="Bookman"/>
      <family val="0"/>
    </font>
    <font>
      <u val="single"/>
      <sz val="8"/>
      <name val="Bookman"/>
      <family val="0"/>
    </font>
    <font>
      <i/>
      <sz val="9"/>
      <name val="Helv"/>
      <family val="0"/>
    </font>
    <font>
      <b/>
      <i/>
      <sz val="9"/>
      <name val="Helv"/>
      <family val="0"/>
    </font>
    <font>
      <sz val="10"/>
      <name val="Helv"/>
      <family val="0"/>
    </font>
    <font>
      <sz val="10"/>
      <color indexed="56"/>
      <name val="Trebuchet MS"/>
      <family val="2"/>
    </font>
    <font>
      <sz val="8"/>
      <color indexed="56"/>
      <name val="Trebuchet MS"/>
      <family val="2"/>
    </font>
    <font>
      <u val="single"/>
      <sz val="8"/>
      <color indexed="12"/>
      <name val="Bookman"/>
      <family val="0"/>
    </font>
    <font>
      <u val="single"/>
      <sz val="8"/>
      <color indexed="36"/>
      <name val="Bookman"/>
      <family val="0"/>
    </font>
    <font>
      <b/>
      <sz val="8"/>
      <color indexed="56"/>
      <name val="Trebuchet MS"/>
      <family val="2"/>
    </font>
    <font>
      <sz val="8"/>
      <name val="Trebuchet MS"/>
      <family val="2"/>
    </font>
    <font>
      <b/>
      <sz val="8"/>
      <name val="Trebuchet MS"/>
      <family val="2"/>
    </font>
    <font>
      <b/>
      <i/>
      <sz val="9"/>
      <name val="Trebuchet MS"/>
      <family val="2"/>
    </font>
    <font>
      <i/>
      <sz val="8"/>
      <name val="Trebuchet MS"/>
      <family val="2"/>
    </font>
    <font>
      <b/>
      <i/>
      <sz val="8"/>
      <name val="Trebuchet MS"/>
      <family val="2"/>
    </font>
    <font>
      <b/>
      <i/>
      <sz val="8"/>
      <color indexed="56"/>
      <name val="Trebuchet MS"/>
      <family val="2"/>
    </font>
    <font>
      <b/>
      <sz val="9"/>
      <color indexed="9"/>
      <name val="Trebuchet MS"/>
      <family val="2"/>
    </font>
    <font>
      <b/>
      <sz val="8"/>
      <color indexed="9"/>
      <name val="Trebuchet MS"/>
      <family val="2"/>
    </font>
    <font>
      <sz val="10"/>
      <name val="Trebuchet MS"/>
      <family val="2"/>
    </font>
    <font>
      <sz val="10"/>
      <name val="Arial"/>
      <family val="0"/>
    </font>
    <font>
      <sz val="8"/>
      <color indexed="10"/>
      <name val="Trebuchet MS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6"/>
      </left>
      <right style="thin">
        <color indexed="56"/>
      </right>
      <top>
        <color indexed="63"/>
      </top>
      <bottom>
        <color indexed="63"/>
      </bottom>
    </border>
    <border>
      <left style="thin">
        <color indexed="56"/>
      </left>
      <right style="thin">
        <color indexed="56"/>
      </right>
      <top style="thin">
        <color indexed="9"/>
      </top>
      <bottom>
        <color indexed="63"/>
      </bottom>
    </border>
    <border>
      <left style="thin">
        <color indexed="56"/>
      </left>
      <right style="thin">
        <color indexed="56"/>
      </right>
      <top>
        <color indexed="63"/>
      </top>
      <bottom style="thin"/>
    </border>
    <border>
      <left style="thin">
        <color indexed="56"/>
      </left>
      <right style="thin">
        <color indexed="56"/>
      </right>
      <top style="thin"/>
      <bottom style="thin">
        <color indexed="56"/>
      </bottom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 style="thin">
        <color indexed="56"/>
      </left>
      <right>
        <color indexed="63"/>
      </right>
      <top style="thin">
        <color indexed="56"/>
      </top>
      <bottom>
        <color indexed="63"/>
      </bottom>
    </border>
    <border>
      <left>
        <color indexed="63"/>
      </left>
      <right>
        <color indexed="63"/>
      </right>
      <top style="thin">
        <color indexed="56"/>
      </top>
      <bottom>
        <color indexed="63"/>
      </bottom>
    </border>
    <border>
      <left>
        <color indexed="63"/>
      </left>
      <right style="thin">
        <color indexed="56"/>
      </right>
      <top style="thin">
        <color indexed="56"/>
      </top>
      <bottom>
        <color indexed="63"/>
      </bottom>
    </border>
    <border>
      <left style="thin">
        <color indexed="56"/>
      </left>
      <right style="thin">
        <color indexed="56"/>
      </right>
      <top style="thin">
        <color indexed="56"/>
      </top>
      <bottom>
        <color indexed="63"/>
      </bottom>
    </border>
    <border>
      <left style="thin">
        <color indexed="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56"/>
      </right>
      <top>
        <color indexed="63"/>
      </top>
      <bottom>
        <color indexed="63"/>
      </bottom>
    </border>
    <border>
      <left style="thin"/>
      <right style="thin"/>
      <top style="thin">
        <color indexed="56"/>
      </top>
      <bottom style="thin">
        <color indexed="56"/>
      </bottom>
    </border>
    <border>
      <left style="thin"/>
      <right style="thin">
        <color indexed="56"/>
      </right>
      <top style="thin">
        <color indexed="56"/>
      </top>
      <bottom style="thin">
        <color indexed="56"/>
      </bottom>
    </border>
    <border>
      <left style="thin">
        <color indexed="56"/>
      </left>
      <right>
        <color indexed="63"/>
      </right>
      <top style="thin">
        <color indexed="56"/>
      </top>
      <bottom style="thin">
        <color indexed="56"/>
      </bottom>
    </border>
    <border>
      <left>
        <color indexed="63"/>
      </left>
      <right>
        <color indexed="63"/>
      </right>
      <top style="thin">
        <color indexed="56"/>
      </top>
      <bottom style="thin">
        <color indexed="56"/>
      </bottom>
    </border>
    <border>
      <left>
        <color indexed="63"/>
      </left>
      <right style="thin"/>
      <top style="thin">
        <color indexed="56"/>
      </top>
      <bottom style="thin">
        <color indexed="56"/>
      </bottom>
    </border>
    <border>
      <left style="thin">
        <color indexed="56"/>
      </left>
      <right style="thin">
        <color indexed="9"/>
      </right>
      <top style="thin">
        <color indexed="56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56"/>
      </top>
      <bottom>
        <color indexed="63"/>
      </bottom>
    </border>
    <border>
      <left style="thin">
        <color indexed="56"/>
      </left>
      <right style="thin">
        <color indexed="9"/>
      </right>
      <top>
        <color indexed="63"/>
      </top>
      <bottom style="thin">
        <color indexed="56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56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56"/>
      </right>
      <top style="thin">
        <color indexed="56"/>
      </top>
      <bottom>
        <color indexed="63"/>
      </bottom>
    </border>
    <border>
      <left style="thin">
        <color indexed="9"/>
      </left>
      <right style="thin">
        <color indexed="56"/>
      </right>
      <top>
        <color indexed="63"/>
      </top>
      <bottom>
        <color indexed="63"/>
      </bottom>
    </border>
    <border>
      <left style="thin">
        <color indexed="56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56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56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56"/>
      </right>
      <top style="thin">
        <color indexed="9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" fontId="4" fillId="0" borderId="0" applyFont="0" applyFill="0" applyBorder="0" applyAlignment="0" applyProtection="0"/>
    <xf numFmtId="41" fontId="19" fillId="0" borderId="0" applyFont="0" applyFill="0" applyBorder="0" applyAlignment="0" applyProtection="0"/>
    <xf numFmtId="208" fontId="4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4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33" borderId="0" xfId="0" applyFont="1" applyFill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horizontal="right" vertical="center"/>
    </xf>
    <xf numFmtId="0" fontId="6" fillId="0" borderId="10" xfId="0" applyFont="1" applyBorder="1" applyAlignment="1">
      <alignment vertical="center"/>
    </xf>
    <xf numFmtId="4" fontId="6" fillId="33" borderId="11" xfId="0" applyNumberFormat="1" applyFont="1" applyFill="1" applyBorder="1" applyAlignment="1" applyProtection="1">
      <alignment horizontal="right" vertical="center"/>
      <protection locked="0"/>
    </xf>
    <xf numFmtId="213" fontId="6" fillId="33" borderId="11" xfId="0" applyNumberFormat="1" applyFont="1" applyFill="1" applyBorder="1" applyAlignment="1" applyProtection="1">
      <alignment horizontal="right" vertical="center"/>
      <protection locked="0"/>
    </xf>
    <xf numFmtId="222" fontId="6" fillId="33" borderId="11" xfId="43" applyNumberFormat="1" applyFont="1" applyFill="1" applyBorder="1" applyAlignment="1">
      <alignment vertical="center"/>
    </xf>
    <xf numFmtId="4" fontId="6" fillId="33" borderId="10" xfId="0" applyNumberFormat="1" applyFont="1" applyFill="1" applyBorder="1" applyAlignment="1" applyProtection="1">
      <alignment horizontal="right" vertical="center"/>
      <protection locked="0"/>
    </xf>
    <xf numFmtId="213" fontId="6" fillId="33" borderId="10" xfId="0" applyNumberFormat="1" applyFont="1" applyFill="1" applyBorder="1" applyAlignment="1" applyProtection="1">
      <alignment horizontal="right" vertical="center"/>
      <protection locked="0"/>
    </xf>
    <xf numFmtId="222" fontId="6" fillId="33" borderId="10" xfId="43" applyNumberFormat="1" applyFont="1" applyFill="1" applyBorder="1" applyAlignment="1">
      <alignment vertical="center"/>
    </xf>
    <xf numFmtId="221" fontId="6" fillId="33" borderId="0" xfId="0" applyNumberFormat="1" applyFont="1" applyFill="1" applyBorder="1" applyAlignment="1" applyProtection="1">
      <alignment horizontal="right" vertical="center"/>
      <protection locked="0"/>
    </xf>
    <xf numFmtId="0" fontId="6" fillId="0" borderId="10" xfId="0" applyFont="1" applyBorder="1" applyAlignment="1">
      <alignment vertical="center" wrapText="1"/>
    </xf>
    <xf numFmtId="4" fontId="6" fillId="33" borderId="12" xfId="0" applyNumberFormat="1" applyFont="1" applyFill="1" applyBorder="1" applyAlignment="1" applyProtection="1">
      <alignment horizontal="right" vertical="center"/>
      <protection locked="0"/>
    </xf>
    <xf numFmtId="0" fontId="15" fillId="0" borderId="13" xfId="0" applyFont="1" applyBorder="1" applyAlignment="1">
      <alignment horizontal="center" vertical="center"/>
    </xf>
    <xf numFmtId="4" fontId="9" fillId="0" borderId="13" xfId="43" applyNumberFormat="1" applyFont="1" applyBorder="1" applyAlignment="1">
      <alignment vertical="center"/>
    </xf>
    <xf numFmtId="221" fontId="9" fillId="33" borderId="14" xfId="0" applyNumberFormat="1" applyFont="1" applyFill="1" applyBorder="1" applyAlignment="1" applyProtection="1">
      <alignment horizontal="right" vertical="center"/>
      <protection locked="0"/>
    </xf>
    <xf numFmtId="222" fontId="9" fillId="0" borderId="13" xfId="43" applyNumberFormat="1" applyFont="1" applyBorder="1" applyAlignment="1">
      <alignment vertical="center"/>
    </xf>
    <xf numFmtId="0" fontId="20" fillId="0" borderId="0" xfId="0" applyFont="1" applyAlignment="1" quotePrefix="1">
      <alignment vertical="center"/>
    </xf>
    <xf numFmtId="223" fontId="11" fillId="0" borderId="0" xfId="0" applyNumberFormat="1" applyFont="1" applyAlignment="1">
      <alignment vertical="center"/>
    </xf>
    <xf numFmtId="213" fontId="16" fillId="0" borderId="15" xfId="0" applyNumberFormat="1" applyFont="1" applyFill="1" applyBorder="1" applyAlignment="1" applyProtection="1">
      <alignment horizontal="center" vertical="center"/>
      <protection locked="0"/>
    </xf>
    <xf numFmtId="213" fontId="16" fillId="0" borderId="16" xfId="0" applyNumberFormat="1" applyFont="1" applyFill="1" applyBorder="1" applyAlignment="1" applyProtection="1">
      <alignment horizontal="center" vertical="center"/>
      <protection locked="0"/>
    </xf>
    <xf numFmtId="213" fontId="16" fillId="0" borderId="17" xfId="0" applyNumberFormat="1" applyFont="1" applyFill="1" applyBorder="1" applyAlignment="1" applyProtection="1">
      <alignment horizontal="center" vertical="center"/>
      <protection locked="0"/>
    </xf>
    <xf numFmtId="0" fontId="18" fillId="0" borderId="18" xfId="0" applyFont="1" applyFill="1" applyBorder="1" applyAlignment="1">
      <alignment horizontal="center" vertical="center" wrapText="1"/>
    </xf>
    <xf numFmtId="2" fontId="6" fillId="0" borderId="19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4" fontId="6" fillId="0" borderId="21" xfId="43" applyNumberFormat="1" applyFont="1" applyBorder="1" applyAlignment="1">
      <alignment vertical="center"/>
    </xf>
    <xf numFmtId="4" fontId="6" fillId="0" borderId="22" xfId="43" applyNumberFormat="1" applyFont="1" applyBorder="1" applyAlignment="1">
      <alignment vertical="center"/>
    </xf>
    <xf numFmtId="2" fontId="9" fillId="0" borderId="19" xfId="0" applyNumberFormat="1" applyFont="1" applyBorder="1" applyAlignment="1">
      <alignment horizontal="left" vertical="center"/>
    </xf>
    <xf numFmtId="4" fontId="9" fillId="0" borderId="21" xfId="43" applyNumberFormat="1" applyFont="1" applyBorder="1" applyAlignment="1">
      <alignment vertical="center"/>
    </xf>
    <xf numFmtId="4" fontId="9" fillId="0" borderId="22" xfId="43" applyNumberFormat="1" applyFont="1" applyBorder="1" applyAlignment="1">
      <alignment vertical="center"/>
    </xf>
    <xf numFmtId="4" fontId="9" fillId="0" borderId="23" xfId="43" applyNumberFormat="1" applyFont="1" applyBorder="1" applyAlignment="1">
      <alignment vertical="center"/>
    </xf>
    <xf numFmtId="4" fontId="9" fillId="0" borderId="24" xfId="43" applyNumberFormat="1" applyFont="1" applyBorder="1" applyAlignment="1">
      <alignment vertical="center"/>
    </xf>
    <xf numFmtId="4" fontId="10" fillId="0" borderId="0" xfId="0" applyNumberFormat="1" applyFont="1" applyAlignment="1">
      <alignment vertical="center"/>
    </xf>
    <xf numFmtId="2" fontId="6" fillId="0" borderId="19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2" fontId="9" fillId="0" borderId="19" xfId="0" applyNumberFormat="1" applyFont="1" applyBorder="1" applyAlignment="1">
      <alignment horizontal="left" vertical="center"/>
    </xf>
    <xf numFmtId="2" fontId="15" fillId="0" borderId="25" xfId="0" applyNumberFormat="1" applyFont="1" applyBorder="1" applyAlignment="1">
      <alignment horizontal="center" vertical="center"/>
    </xf>
    <xf numFmtId="2" fontId="15" fillId="0" borderId="26" xfId="0" applyNumberFormat="1" applyFont="1" applyBorder="1" applyAlignment="1">
      <alignment horizontal="center" vertical="center"/>
    </xf>
    <xf numFmtId="2" fontId="15" fillId="0" borderId="27" xfId="0" applyNumberFormat="1" applyFont="1" applyBorder="1" applyAlignment="1">
      <alignment horizontal="center" vertical="center"/>
    </xf>
    <xf numFmtId="213" fontId="16" fillId="34" borderId="28" xfId="0" applyNumberFormat="1" applyFont="1" applyFill="1" applyBorder="1" applyAlignment="1" applyProtection="1">
      <alignment horizontal="center" vertical="center"/>
      <protection locked="0"/>
    </xf>
    <xf numFmtId="213" fontId="16" fillId="34" borderId="29" xfId="0" applyNumberFormat="1" applyFont="1" applyFill="1" applyBorder="1" applyAlignment="1" applyProtection="1">
      <alignment horizontal="center" vertical="center"/>
      <protection locked="0"/>
    </xf>
    <xf numFmtId="213" fontId="16" fillId="34" borderId="30" xfId="0" applyNumberFormat="1" applyFont="1" applyFill="1" applyBorder="1" applyAlignment="1" applyProtection="1">
      <alignment horizontal="center" vertical="center"/>
      <protection locked="0"/>
    </xf>
    <xf numFmtId="213" fontId="16" fillId="34" borderId="31" xfId="0" applyNumberFormat="1" applyFont="1" applyFill="1" applyBorder="1" applyAlignment="1" applyProtection="1">
      <alignment horizontal="center" vertical="center"/>
      <protection locked="0"/>
    </xf>
    <xf numFmtId="213" fontId="17" fillId="34" borderId="29" xfId="0" applyNumberFormat="1" applyFont="1" applyFill="1" applyBorder="1" applyAlignment="1" applyProtection="1">
      <alignment horizontal="center" vertical="center" wrapText="1"/>
      <protection locked="0"/>
    </xf>
    <xf numFmtId="0" fontId="18" fillId="34" borderId="32" xfId="0" applyFont="1" applyFill="1" applyBorder="1" applyAlignment="1">
      <alignment horizontal="center" vertical="center" wrapText="1"/>
    </xf>
    <xf numFmtId="213" fontId="17" fillId="34" borderId="33" xfId="0" applyNumberFormat="1" applyFont="1" applyFill="1" applyBorder="1" applyAlignment="1" applyProtection="1">
      <alignment horizontal="center" vertical="center" wrapText="1"/>
      <protection locked="0"/>
    </xf>
    <xf numFmtId="0" fontId="18" fillId="34" borderId="34" xfId="0" applyFont="1" applyFill="1" applyBorder="1" applyAlignment="1">
      <alignment horizontal="center" vertical="center" wrapText="1"/>
    </xf>
    <xf numFmtId="213" fontId="16" fillId="34" borderId="35" xfId="0" applyNumberFormat="1" applyFont="1" applyFill="1" applyBorder="1" applyAlignment="1" applyProtection="1">
      <alignment horizontal="center" vertical="center"/>
      <protection locked="0"/>
    </xf>
    <xf numFmtId="213" fontId="16" fillId="34" borderId="36" xfId="0" applyNumberFormat="1" applyFont="1" applyFill="1" applyBorder="1" applyAlignment="1" applyProtection="1">
      <alignment horizontal="center" vertical="center"/>
      <protection locked="0"/>
    </xf>
    <xf numFmtId="213" fontId="17" fillId="34" borderId="37" xfId="0" applyNumberFormat="1" applyFont="1" applyFill="1" applyBorder="1" applyAlignment="1" applyProtection="1">
      <alignment horizontal="center" vertical="center" wrapText="1"/>
      <protection locked="0"/>
    </xf>
    <xf numFmtId="213" fontId="17" fillId="34" borderId="38" xfId="0" applyNumberFormat="1" applyFont="1" applyFill="1" applyBorder="1" applyAlignment="1" applyProtection="1">
      <alignment horizontal="center" vertical="center" wrapText="1"/>
      <protection locked="0"/>
    </xf>
    <xf numFmtId="213" fontId="17" fillId="34" borderId="39" xfId="0" applyNumberFormat="1" applyFont="1" applyFill="1" applyBorder="1" applyAlignment="1" applyProtection="1">
      <alignment horizontal="center" vertical="center" wrapText="1"/>
      <protection locked="0"/>
    </xf>
    <xf numFmtId="0" fontId="18" fillId="34" borderId="40" xfId="0" applyFont="1" applyFill="1" applyBorder="1" applyAlignment="1">
      <alignment horizontal="center" vertical="center" wrapText="1"/>
    </xf>
    <xf numFmtId="213" fontId="17" fillId="34" borderId="41" xfId="0" applyNumberFormat="1" applyFont="1" applyFill="1" applyBorder="1" applyAlignment="1" applyProtection="1">
      <alignment horizontal="center" vertical="center" wrapText="1"/>
      <protection locked="0"/>
    </xf>
    <xf numFmtId="213" fontId="17" fillId="34" borderId="32" xfId="0" applyNumberFormat="1" applyFont="1" applyFill="1" applyBorder="1" applyAlignment="1" applyProtection="1">
      <alignment horizontal="center" vertical="center" wrapText="1"/>
      <protection locked="0"/>
    </xf>
    <xf numFmtId="213" fontId="17" fillId="34" borderId="42" xfId="0" applyNumberFormat="1" applyFont="1" applyFill="1" applyBorder="1" applyAlignment="1" applyProtection="1">
      <alignment horizontal="center" vertical="center" wrapText="1"/>
      <protection locked="0"/>
    </xf>
    <xf numFmtId="213" fontId="17" fillId="34" borderId="43" xfId="0" applyNumberFormat="1" applyFont="1" applyFill="1" applyBorder="1" applyAlignment="1" applyProtection="1">
      <alignment horizontal="center" vertical="center" wrapText="1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ECFF"/>
      <rgbColor rgb="00EAEAEA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showGridLines="0" tabSelected="1" zoomScalePageLayoutView="0" workbookViewId="0" topLeftCell="A1">
      <selection activeCell="G13" sqref="G13"/>
    </sheetView>
  </sheetViews>
  <sheetFormatPr defaultColWidth="9.140625" defaultRowHeight="12"/>
  <cols>
    <col min="1" max="1" width="54.28125" style="2" customWidth="1"/>
    <col min="2" max="2" width="16.421875" style="2" customWidth="1"/>
    <col min="3" max="3" width="16.8515625" style="2" customWidth="1"/>
    <col min="4" max="4" width="15.140625" style="3" customWidth="1"/>
    <col min="5" max="5" width="17.28125" style="3" customWidth="1"/>
    <col min="6" max="6" width="12.8515625" style="2" bestFit="1" customWidth="1"/>
    <col min="7" max="16384" width="9.28125" style="2" customWidth="1"/>
  </cols>
  <sheetData>
    <row r="1" ht="13.5">
      <c r="A1" s="1" t="s">
        <v>13</v>
      </c>
    </row>
    <row r="2" ht="13.5">
      <c r="A2" s="1" t="s">
        <v>14</v>
      </c>
    </row>
    <row r="3" ht="13.5">
      <c r="A3" s="1" t="s">
        <v>15</v>
      </c>
    </row>
    <row r="4" ht="13.5">
      <c r="A4" s="1" t="s">
        <v>16</v>
      </c>
    </row>
    <row r="5" ht="13.5">
      <c r="A5" s="1" t="s">
        <v>17</v>
      </c>
    </row>
    <row r="6" spans="1:5" ht="15">
      <c r="A6" s="1" t="s">
        <v>18</v>
      </c>
      <c r="B6" s="4"/>
      <c r="C6" s="4"/>
      <c r="D6" s="4"/>
      <c r="E6" s="4"/>
    </row>
    <row r="7" spans="1:5" ht="13.5">
      <c r="A7" s="5"/>
      <c r="B7" s="5"/>
      <c r="C7" s="5"/>
      <c r="D7" s="6"/>
      <c r="E7" s="7" t="s">
        <v>19</v>
      </c>
    </row>
    <row r="8" spans="1:5" ht="30" customHeight="1">
      <c r="A8" s="46" t="s">
        <v>0</v>
      </c>
      <c r="B8" s="56" t="s">
        <v>38</v>
      </c>
      <c r="C8" s="57"/>
      <c r="D8" s="58"/>
      <c r="E8" s="52" t="s">
        <v>36</v>
      </c>
    </row>
    <row r="9" spans="1:5" ht="13.5" customHeight="1">
      <c r="A9" s="54"/>
      <c r="B9" s="60" t="s">
        <v>9</v>
      </c>
      <c r="C9" s="60" t="s">
        <v>10</v>
      </c>
      <c r="D9" s="60" t="s">
        <v>11</v>
      </c>
      <c r="E9" s="59"/>
    </row>
    <row r="10" spans="1:5" ht="13.5" customHeight="1">
      <c r="A10" s="54"/>
      <c r="B10" s="61"/>
      <c r="C10" s="61"/>
      <c r="D10" s="61"/>
      <c r="E10" s="63" t="s">
        <v>11</v>
      </c>
    </row>
    <row r="11" spans="1:5" ht="13.5" customHeight="1">
      <c r="A11" s="54"/>
      <c r="B11" s="61"/>
      <c r="C11" s="61"/>
      <c r="D11" s="61"/>
      <c r="E11" s="53"/>
    </row>
    <row r="12" spans="1:5" ht="13.5" customHeight="1">
      <c r="A12" s="55"/>
      <c r="B12" s="62"/>
      <c r="C12" s="62"/>
      <c r="D12" s="62"/>
      <c r="E12" s="59"/>
    </row>
    <row r="13" spans="1:5" ht="4.5" customHeight="1">
      <c r="A13" s="8"/>
      <c r="B13" s="9"/>
      <c r="C13" s="10"/>
      <c r="D13" s="11"/>
      <c r="E13" s="11"/>
    </row>
    <row r="14" spans="1:5" ht="12.75" customHeight="1">
      <c r="A14" s="8" t="s">
        <v>2</v>
      </c>
      <c r="B14" s="12">
        <v>10691.2</v>
      </c>
      <c r="C14" s="10"/>
      <c r="D14" s="11">
        <f>+B14+C14</f>
        <v>10691.2</v>
      </c>
      <c r="E14" s="32">
        <v>9473.54</v>
      </c>
    </row>
    <row r="15" spans="1:5" ht="12.75" customHeight="1">
      <c r="A15" s="8" t="s">
        <v>3</v>
      </c>
      <c r="B15" s="12">
        <v>103922.76</v>
      </c>
      <c r="C15" s="13"/>
      <c r="D15" s="11">
        <f aca="true" t="shared" si="0" ref="D15:D24">+B15+C15</f>
        <v>103922.76</v>
      </c>
      <c r="E15" s="32">
        <v>31417.78</v>
      </c>
    </row>
    <row r="16" spans="1:5" ht="12.75" customHeight="1">
      <c r="A16" s="8" t="s">
        <v>4</v>
      </c>
      <c r="B16" s="12">
        <v>39351862.31</v>
      </c>
      <c r="C16" s="13"/>
      <c r="D16" s="11">
        <f t="shared" si="0"/>
        <v>39351862.31</v>
      </c>
      <c r="E16" s="32">
        <v>28424729</v>
      </c>
    </row>
    <row r="17" spans="1:5" ht="12.75" customHeight="1">
      <c r="A17" s="8" t="s">
        <v>12</v>
      </c>
      <c r="B17" s="12">
        <v>0</v>
      </c>
      <c r="C17" s="13"/>
      <c r="D17" s="11">
        <f t="shared" si="0"/>
        <v>0</v>
      </c>
      <c r="E17" s="32">
        <v>0</v>
      </c>
    </row>
    <row r="18" spans="1:5" ht="12.75" customHeight="1">
      <c r="A18" s="8" t="s">
        <v>5</v>
      </c>
      <c r="B18" s="12">
        <v>255894409.53</v>
      </c>
      <c r="C18" s="15">
        <v>-25122609.33</v>
      </c>
      <c r="D18" s="11">
        <f t="shared" si="0"/>
        <v>230771800.2</v>
      </c>
      <c r="E18" s="32">
        <v>223452125.84</v>
      </c>
    </row>
    <row r="19" spans="1:5" ht="12.75" customHeight="1">
      <c r="A19" s="8" t="s">
        <v>6</v>
      </c>
      <c r="B19" s="12">
        <v>53607460.83</v>
      </c>
      <c r="C19" s="15">
        <v>-43969986.38</v>
      </c>
      <c r="D19" s="11">
        <f t="shared" si="0"/>
        <v>9637474.449999996</v>
      </c>
      <c r="E19" s="32">
        <v>10470162.230000004</v>
      </c>
    </row>
    <row r="20" spans="1:5" ht="12.75" customHeight="1">
      <c r="A20" s="8" t="s">
        <v>7</v>
      </c>
      <c r="B20" s="12">
        <v>48877704.45</v>
      </c>
      <c r="C20" s="15">
        <v>-35822953.94</v>
      </c>
      <c r="D20" s="11">
        <f t="shared" si="0"/>
        <v>13054750.510000005</v>
      </c>
      <c r="E20" s="32">
        <v>15363516.879999999</v>
      </c>
    </row>
    <row r="21" spans="1:5" ht="12.75" customHeight="1">
      <c r="A21" s="16" t="s">
        <v>20</v>
      </c>
      <c r="B21" s="12">
        <v>0</v>
      </c>
      <c r="C21" s="15"/>
      <c r="D21" s="11">
        <f t="shared" si="0"/>
        <v>0</v>
      </c>
      <c r="E21" s="32">
        <v>0</v>
      </c>
    </row>
    <row r="22" spans="1:5" ht="12.75" customHeight="1">
      <c r="A22" s="8" t="s">
        <v>21</v>
      </c>
      <c r="B22" s="12">
        <v>0</v>
      </c>
      <c r="C22" s="15"/>
      <c r="D22" s="11">
        <f t="shared" si="0"/>
        <v>0</v>
      </c>
      <c r="E22" s="32">
        <v>0</v>
      </c>
    </row>
    <row r="23" spans="1:5" ht="12.75" customHeight="1">
      <c r="A23" s="8" t="s">
        <v>22</v>
      </c>
      <c r="B23" s="12">
        <v>11175344.4</v>
      </c>
      <c r="C23" s="15"/>
      <c r="D23" s="11">
        <f t="shared" si="0"/>
        <v>11175344.4</v>
      </c>
      <c r="E23" s="32">
        <v>10175775.54</v>
      </c>
    </row>
    <row r="24" spans="1:5" ht="12.75" customHeight="1">
      <c r="A24" s="8" t="s">
        <v>1</v>
      </c>
      <c r="B24" s="12">
        <v>21904640.42</v>
      </c>
      <c r="C24" s="15">
        <v>-2988321.73</v>
      </c>
      <c r="D24" s="11">
        <f t="shared" si="0"/>
        <v>18916318.69</v>
      </c>
      <c r="E24" s="32">
        <v>16879406.87</v>
      </c>
    </row>
    <row r="25" spans="1:5" ht="4.5" customHeight="1">
      <c r="A25" s="8"/>
      <c r="B25" s="17"/>
      <c r="C25" s="15"/>
      <c r="D25" s="14"/>
      <c r="E25" s="14"/>
    </row>
    <row r="26" spans="1:5" ht="19.5" customHeight="1">
      <c r="A26" s="18" t="s">
        <v>23</v>
      </c>
      <c r="B26" s="19">
        <f>SUM(B13:B24)</f>
        <v>430926035.9</v>
      </c>
      <c r="C26" s="20">
        <f>SUM(C13:C24)</f>
        <v>-107903871.38000001</v>
      </c>
      <c r="D26" s="21">
        <f>SUM(D13:D24)</f>
        <v>323022164.5199999</v>
      </c>
      <c r="E26" s="21">
        <f>SUM(E13:E24)</f>
        <v>304806607.68</v>
      </c>
    </row>
    <row r="27" spans="2:5" ht="15.75" customHeight="1">
      <c r="B27" s="22"/>
      <c r="D27" s="23"/>
      <c r="E27" s="23"/>
    </row>
    <row r="28" spans="1:5" ht="15.75" customHeight="1">
      <c r="A28" s="5"/>
      <c r="B28" s="5"/>
      <c r="C28" s="5"/>
      <c r="D28" s="6"/>
      <c r="E28" s="6"/>
    </row>
    <row r="29" spans="1:5" ht="12.75" customHeight="1">
      <c r="A29" s="4"/>
      <c r="B29" s="4"/>
      <c r="D29" s="4"/>
      <c r="E29" s="7" t="s">
        <v>19</v>
      </c>
    </row>
    <row r="30" spans="1:5" ht="15" customHeight="1">
      <c r="A30" s="46" t="s">
        <v>8</v>
      </c>
      <c r="B30" s="47"/>
      <c r="C30" s="47"/>
      <c r="D30" s="50" t="str">
        <f>B8</f>
        <v>31 de Março de 2015</v>
      </c>
      <c r="E30" s="52" t="str">
        <f>E8</f>
        <v>31 de Março de 2014</v>
      </c>
    </row>
    <row r="31" spans="1:5" ht="15" customHeight="1">
      <c r="A31" s="48"/>
      <c r="B31" s="49"/>
      <c r="C31" s="49"/>
      <c r="D31" s="51"/>
      <c r="E31" s="53"/>
    </row>
    <row r="32" spans="1:5" ht="4.5" customHeight="1">
      <c r="A32" s="24"/>
      <c r="B32" s="25"/>
      <c r="C32" s="26"/>
      <c r="D32" s="27"/>
      <c r="E32" s="27"/>
    </row>
    <row r="33" spans="1:7" ht="12.75" customHeight="1">
      <c r="A33" s="39" t="s">
        <v>24</v>
      </c>
      <c r="B33" s="40"/>
      <c r="C33" s="41"/>
      <c r="D33" s="32">
        <v>108487403.7</v>
      </c>
      <c r="E33" s="32">
        <v>119404578.13</v>
      </c>
      <c r="G33" s="38"/>
    </row>
    <row r="34" spans="1:7" ht="12.75" customHeight="1">
      <c r="A34" s="28" t="s">
        <v>37</v>
      </c>
      <c r="B34" s="29"/>
      <c r="C34" s="30"/>
      <c r="D34" s="32">
        <v>8492329.03</v>
      </c>
      <c r="E34" s="32">
        <v>3867898</v>
      </c>
      <c r="G34" s="38"/>
    </row>
    <row r="35" spans="1:5" ht="12.75" customHeight="1">
      <c r="A35" s="39" t="s">
        <v>25</v>
      </c>
      <c r="B35" s="40"/>
      <c r="C35" s="41"/>
      <c r="D35" s="32">
        <v>33425753.04</v>
      </c>
      <c r="E35" s="32">
        <v>29520299.74</v>
      </c>
    </row>
    <row r="36" spans="1:5" ht="12.75" customHeight="1">
      <c r="A36" s="39" t="s">
        <v>26</v>
      </c>
      <c r="B36" s="40"/>
      <c r="C36" s="41"/>
      <c r="D36" s="32">
        <v>2216839.39</v>
      </c>
      <c r="E36" s="32">
        <v>2732086.73</v>
      </c>
    </row>
    <row r="37" spans="1:5" ht="12.75" customHeight="1">
      <c r="A37" s="39" t="s">
        <v>27</v>
      </c>
      <c r="B37" s="40"/>
      <c r="C37" s="41"/>
      <c r="D37" s="32">
        <v>6405918.22</v>
      </c>
      <c r="E37" s="32">
        <v>5589504.47</v>
      </c>
    </row>
    <row r="38" spans="1:5" ht="12.75" customHeight="1">
      <c r="A38" s="39" t="s">
        <v>28</v>
      </c>
      <c r="B38" s="40"/>
      <c r="C38" s="41"/>
      <c r="D38" s="32">
        <v>68809425.38</v>
      </c>
      <c r="E38" s="32">
        <v>56560724.15</v>
      </c>
    </row>
    <row r="39" spans="1:5" ht="4.5" customHeight="1">
      <c r="A39" s="28"/>
      <c r="B39" s="29"/>
      <c r="C39" s="30"/>
      <c r="D39" s="31"/>
      <c r="E39" s="31"/>
    </row>
    <row r="40" spans="1:5" ht="12.75" customHeight="1">
      <c r="A40" s="42" t="s">
        <v>29</v>
      </c>
      <c r="B40" s="40"/>
      <c r="C40" s="41"/>
      <c r="D40" s="34">
        <f>SUM(D33:D38)</f>
        <v>227837668.76</v>
      </c>
      <c r="E40" s="34">
        <f>SUM(E33:E38)</f>
        <v>217675091.22</v>
      </c>
    </row>
    <row r="41" spans="1:5" ht="4.5" customHeight="1">
      <c r="A41" s="33"/>
      <c r="B41" s="29"/>
      <c r="C41" s="30"/>
      <c r="D41" s="34"/>
      <c r="E41" s="34"/>
    </row>
    <row r="42" spans="1:5" ht="12.75" customHeight="1">
      <c r="A42" s="39" t="s">
        <v>30</v>
      </c>
      <c r="B42" s="40"/>
      <c r="C42" s="41"/>
      <c r="D42" s="31">
        <v>10000000</v>
      </c>
      <c r="E42" s="31">
        <v>10000000</v>
      </c>
    </row>
    <row r="43" spans="1:5" ht="12.75" customHeight="1">
      <c r="A43" s="39" t="s">
        <v>31</v>
      </c>
      <c r="B43" s="40"/>
      <c r="C43" s="41"/>
      <c r="D43" s="31">
        <v>22456077.39</v>
      </c>
      <c r="E43" s="31">
        <v>18464100.01</v>
      </c>
    </row>
    <row r="44" spans="1:6" ht="12.75" customHeight="1">
      <c r="A44" s="39" t="s">
        <v>32</v>
      </c>
      <c r="B44" s="40"/>
      <c r="C44" s="41"/>
      <c r="D44" s="31">
        <v>59137509.41</v>
      </c>
      <c r="E44" s="31">
        <v>55832263.07</v>
      </c>
      <c r="F44" s="38"/>
    </row>
    <row r="45" spans="1:5" ht="12.75" customHeight="1">
      <c r="A45" s="39" t="s">
        <v>33</v>
      </c>
      <c r="B45" s="40"/>
      <c r="C45" s="41"/>
      <c r="D45" s="31">
        <v>3590908.96</v>
      </c>
      <c r="E45" s="31">
        <v>2835153.38</v>
      </c>
    </row>
    <row r="46" spans="1:5" ht="12.75" customHeight="1">
      <c r="A46" s="42" t="s">
        <v>34</v>
      </c>
      <c r="B46" s="40"/>
      <c r="C46" s="41"/>
      <c r="D46" s="34">
        <f>SUM(D42:D45)</f>
        <v>95184495.75999999</v>
      </c>
      <c r="E46" s="34">
        <f>SUM(E42:E45)</f>
        <v>87131516.46</v>
      </c>
    </row>
    <row r="47" spans="1:5" ht="4.5" customHeight="1">
      <c r="A47" s="42"/>
      <c r="B47" s="40"/>
      <c r="C47" s="41"/>
      <c r="D47" s="34"/>
      <c r="E47" s="35"/>
    </row>
    <row r="48" spans="1:5" ht="19.5" customHeight="1">
      <c r="A48" s="43" t="s">
        <v>35</v>
      </c>
      <c r="B48" s="44"/>
      <c r="C48" s="45"/>
      <c r="D48" s="36">
        <f>D46+D40</f>
        <v>323022164.52</v>
      </c>
      <c r="E48" s="37">
        <f>E46+E40</f>
        <v>304806607.68</v>
      </c>
    </row>
  </sheetData>
  <sheetProtection/>
  <mergeCells count="23">
    <mergeCell ref="A8:A12"/>
    <mergeCell ref="B8:D8"/>
    <mergeCell ref="E8:E9"/>
    <mergeCell ref="B9:B12"/>
    <mergeCell ref="C9:C12"/>
    <mergeCell ref="D9:D12"/>
    <mergeCell ref="E10:E12"/>
    <mergeCell ref="A30:C31"/>
    <mergeCell ref="D30:D31"/>
    <mergeCell ref="E30:E31"/>
    <mergeCell ref="A33:C33"/>
    <mergeCell ref="A35:C35"/>
    <mergeCell ref="A36:C36"/>
    <mergeCell ref="A45:C45"/>
    <mergeCell ref="A46:C46"/>
    <mergeCell ref="A47:C47"/>
    <mergeCell ref="A48:C48"/>
    <mergeCell ref="A37:C37"/>
    <mergeCell ref="A38:C38"/>
    <mergeCell ref="A40:C40"/>
    <mergeCell ref="A42:C42"/>
    <mergeCell ref="A43:C43"/>
    <mergeCell ref="A44:C44"/>
  </mergeCells>
  <printOptions horizontalCentered="1"/>
  <pageMargins left="0" right="0" top="0.31496062992125984" bottom="0" header="0" footer="0"/>
  <pageSetup fitToHeight="1" fitToWidth="1" orientation="portrait" paperSize="9" scale="98" r:id="rId1"/>
  <ignoredErrors>
    <ignoredError sqref="D30:E31 C2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 Valued Microsoft Customer</dc:creator>
  <cp:keywords/>
  <dc:description/>
  <cp:lastModifiedBy>Helena Goncalves</cp:lastModifiedBy>
  <cp:lastPrinted>2014-04-28T17:10:51Z</cp:lastPrinted>
  <dcterms:created xsi:type="dcterms:W3CDTF">1999-02-25T18:38:51Z</dcterms:created>
  <dcterms:modified xsi:type="dcterms:W3CDTF">2015-05-04T08:10:15Z</dcterms:modified>
  <cp:category/>
  <cp:version/>
  <cp:contentType/>
  <cp:contentStatus/>
</cp:coreProperties>
</file>