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PT\SAF\Bportug\2024\Disciplina de Mercado\10. Ressubmissão - Auditoria\8. Resubmissão ACI jul25\"/>
    </mc:Choice>
  </mc:AlternateContent>
  <xr:revisionPtr revIDLastSave="0" documentId="13_ncr:1_{9FC3FFBB-E4A7-4BFB-8D77-9E82F72DA5FE}" xr6:coauthVersionLast="47" xr6:coauthVersionMax="47" xr10:uidLastSave="{00000000-0000-0000-0000-000000000000}"/>
  <bookViews>
    <workbookView xWindow="-120" yWindow="-120" windowWidth="20730" windowHeight="11040" xr2:uid="{A4506495-FDD7-4A0A-9A36-D18E390D1019}"/>
  </bookViews>
  <sheets>
    <sheet name="Índice" sheetId="24" r:id="rId1"/>
    <sheet name="Tabela 1 - Indicadores de Risco" sheetId="37" r:id="rId2"/>
    <sheet name="Tabela 2 - EU KM1 2024" sheetId="36" r:id="rId3"/>
    <sheet name="Tabela 3 - EU KM1 2023" sheetId="34" r:id="rId4"/>
    <sheet name="Tabela 4 - EU OV1 2024" sheetId="44" r:id="rId5"/>
    <sheet name="Tabela 5 - EU OV1 2023" sheetId="9" r:id="rId6"/>
    <sheet name="Tabela 6 - EU OR1 2024" sheetId="6" r:id="rId7"/>
    <sheet name="Tabela 7 - EU OR1 2023" sheetId="53" r:id="rId8"/>
    <sheet name="Tabela 8 - Remunerações 2024" sheetId="52" r:id="rId9"/>
    <sheet name="Tabela 9 - Remunerações 2023" sheetId="54" r:id="rId10"/>
    <sheet name="Tabela 10 - REM1 2024" sheetId="47" r:id="rId11"/>
    <sheet name="Tabela 11 - REM1 2023" sheetId="18" r:id="rId12"/>
    <sheet name="Tabela 12 REM3 2024" sheetId="49" r:id="rId13"/>
    <sheet name="Tabela 13 - REM3 2023" sheetId="21" r:id="rId14"/>
    <sheet name="Tabela 14 - REM5 2024" sheetId="51" r:id="rId15"/>
    <sheet name="Tabela 15 - REM5 2023" sheetId="23" r:id="rId16"/>
    <sheet name="Tabela 16 - REM2 2024" sheetId="48" r:id="rId17"/>
    <sheet name="Tabela 17 - REM2 2023" sheetId="20" r:id="rId18"/>
    <sheet name="Tabela 18 - REM4 2024" sheetId="50" r:id="rId19"/>
    <sheet name="Tabela 19 - REM4 2023" sheetId="22" r:id="rId20"/>
  </sheets>
  <externalReferences>
    <externalReference r:id="rId21"/>
    <externalReference r:id="rId22"/>
    <externalReference r:id="rId23"/>
    <externalReference r:id="rId24"/>
  </externalReferences>
  <definedNames>
    <definedName name="_asf3" hidden="1">{"USD",#N/A,FALSE,"APLICAR"}</definedName>
    <definedName name="A" hidden="1">{"VARIASMOEDAS",#N/A,FALSE,"APLICAR"}</definedName>
    <definedName name="aaa" hidden="1">{"VARIASMOEDAS",#N/A,FALSE,"APLICAR"}</definedName>
    <definedName name="ab" hidden="1">{"VARIASMOEDAS",#N/A,FALSE,"APLICAR"}</definedName>
    <definedName name="AS2DocOpenMode" hidden="1">"AS2DocumentEdit"</definedName>
    <definedName name="B" hidden="1">{"VARIASMOEDAS",#N/A,FALSE,"APLICAR"}</definedName>
    <definedName name="bbb" hidden="1">{"VARIASMOEDAS",#N/A,FALSE,"APLICAR"}</definedName>
    <definedName name="ççççç" hidden="1">{"VARIASMOEDAS",#N/A,FALSE,"APLICAR"}</definedName>
    <definedName name="cvx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DATA">#REF!</definedName>
    <definedName name="ddd" hidden="1">{"VARIASMOEDAS",#N/A,FALSE,"APLICAR"}</definedName>
    <definedName name="ddf" hidden="1">{"ZAR",#N/A,FALSE,"APLICAR"}</definedName>
    <definedName name="Diut">#REF!</definedName>
    <definedName name="Enum_1">[1]Enumerations!$A$1:$A$2</definedName>
    <definedName name="Enum_2">[1]Enumerations!$A$3:$A$6</definedName>
    <definedName name="Enum_31870">[2]Enumerations!$A$1:$A$2</definedName>
    <definedName name="Enum_37969">[2]Enumerations!$A$3:$A$4</definedName>
    <definedName name="ER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fff" hidden="1">{"VARIASMOEDAS",#N/A,FALSE,"APLICAR"}</definedName>
    <definedName name="g" hidden="1">{"VARIASMOEDAS",#N/A,FALSE,"APLICAR"}</definedName>
    <definedName name="h234.">#REF!</definedName>
    <definedName name="l" hidden="1">{"ZAR",#N/A,FALSE,"APLICAR"}</definedName>
    <definedName name="path_dev">"\Sedgrc01.unicredc.unicre.pt\SAS_MQI\MQI_FINREP_COREP\03.outputs\"</definedName>
    <definedName name="path_prd">"\Sedgrc01.unicredc.unicre.pt\SAS_MQI\MQI_FINREP_COREP\03.outputs\"</definedName>
    <definedName name="q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RECURSOS" hidden="1">{"VARIASMOEDAS",#N/A,FALSE,"APLICAR"}</definedName>
    <definedName name="RESUMO" hidden="1">{"VARIASMOEDAS",#N/A,FALSE,"APLICAR"}</definedName>
    <definedName name="ssss" hidden="1">{"VARIASMOEDAS",#N/A,FALSE,"APLICAR"}</definedName>
    <definedName name="tab">[3]TABELAS!$A$100:$U$206</definedName>
    <definedName name="teste">"\\Sedgrc01.unicredc.unicre.pt\SAS_MQI\MQI_FINREP_COREP\03.Outputs\"</definedName>
    <definedName name="V" hidden="1">{"USD",#N/A,FALSE,"APLICAR"}</definedName>
    <definedName name="wrn.Inst25_97." hidden="1">{#N/A,#N/A,TRUE,"Identificação";#N/A,#N/A,TRUE,"RF01";#N/A,#N/A,TRUE,"RF02";#N/A,#N/A,TRUE,"FP01";#N/A,#N/A,TRUE,"FP02";#N/A,#N/A,TRUE,"RS01-I";#N/A,#N/A,TRUE,"RS01-II";#N/A,#N/A,TRUE,"RS01-IIIA";#N/A,#N/A,TRUE,"RS01-IIIB";#N/A,#N/A,TRUE,"RS01-IV";#N/A,#N/A,TRUE,"ID01";#N/A,#N/A,TRUE,"ID04";#N/A,#N/A,TRUE,"TC01";#N/A,#N/A,TRUE,"RL01";#N/A,#N/A,TRUE,"RC01";#N/A,#N/A,TRUE,"RX01-I";#N/A,#N/A,TRUE,"RX01-II"}</definedName>
    <definedName name="wrn.MPLIQ." hidden="1">{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;"APLIC",#N/A,FALSE,"APLICACOES";"TOMD",#N/A,FALSE,"TOMADAS";"CLIENTES",#N/A,FALSE,"CLIENTES";"SLD",#N/A,FALSE,"SALDOS";"ACTV",#N/A,FALSE,"ACTIVOS";"OBG",#N/A,FALSE,"OBRIGACOES";"CTA_CAUCAO",#N/A,FALSE,"CTA_CAUÇÃO";"SWP",#N/A,FALSE,"SWP";"FW",#N/A,FALSE,"FW"}</definedName>
    <definedName name="wrn.USD." hidden="1">{"USD",#N/A,FALSE,"APLICAR"}</definedName>
    <definedName name="wrn.VARIASMOEDAS." hidden="1">{"VARIASMOEDAS",#N/A,FALSE,"APLICAR"}</definedName>
    <definedName name="wrn.ZAR." hidden="1">{"ZAR",#N/A,FALSE,"APLICAR"}</definedName>
    <definedName name="xx" hidden="1">{"VARIASMOEDAS",#N/A,FALSE,"APLICAR"}</definedName>
    <definedName name="xzm" hidden="1">{"ZAR",#N/A,FALSE,"APLICAR"}</definedName>
    <definedName name="Z_223823C1_0FDA_11D6_8CD8_0000E8717010_.wvu.FilterData" hidden="1">[4]APLICACOES!#REF!</definedName>
    <definedName name="Z_223823C1_0FDA_11D6_8CD8_0000E8717010_.wvu.PrintTitles" hidden="1">[4]APLICACOES!#REF!</definedName>
    <definedName name="Z_223823C2_0FDA_11D6_8CD8_0000E8717010_.wvu.FilterData" hidden="1">[4]APLICACOES!#REF!</definedName>
    <definedName name="Z_223823C2_0FDA_11D6_8CD8_0000E8717010_.wvu.PrintTitles" hidden="1">[4]APLICACOES!#REF!</definedName>
    <definedName name="Z_5B7D8AF7_64DA_11D5_BB3E_0000E8749778_.wvu.PrintTitles" hidden="1">[4]APLICACOES!#REF!</definedName>
    <definedName name="Z_625154C1_7441_11D5_A647_0000E8749CE4_.wvu.PrintTitles" hidden="1">[4]APLICACOES!#REF!</definedName>
    <definedName name="Z_625154C3_7441_11D5_A647_0000E8749CE4_.wvu.PrintTitles" hidden="1">[4]APLICACOES!#REF!</definedName>
    <definedName name="Z_AFFC17EC_5335_11D5_A624_0000E8749CE4_.wvu.PrintTitles" hidden="1">[4]APLICACOES!#REF!</definedName>
    <definedName name="Z_AFFC17ED_5335_11D5_A624_0000E8749CE4_.wvu.PrintTitles" hidden="1">[4]APLICACOES!#REF!</definedName>
    <definedName name="Z_AFFC17EE_5335_11D5_A624_0000E8749CE4_.wvu.PrintTitles" hidden="1">[4]APLICACOES!#REF!</definedName>
    <definedName name="Z_AFFC17F0_5335_11D5_A624_0000E8749CE4_.wvu.PrintTitles" hidden="1">[4]APLICACOES!#REF!</definedName>
    <definedName name="Z_AFFC17F2_5335_11D5_A624_0000E8749CE4_.wvu.PrintTitles" hidden="1">[4]APLICACOES!#REF!</definedName>
    <definedName name="Z_AFFC17F5_5335_11D5_A624_0000E8749CE4_.wvu.PrintTitles" hidden="1">[4]APLICACOES!#REF!</definedName>
    <definedName name="Z_AFFC17F7_5335_11D5_A624_0000E8749CE4_.wvu.PrintTitles" hidden="1">[4]APLICACOES!#REF!</definedName>
    <definedName name="Z_AFFC17F8_5335_11D5_A624_0000E8749CE4_.wvu.PrintTitles" hidden="1">[4]APLICACOES!#REF!</definedName>
    <definedName name="zz" hidden="1">{"VARIASMOEDAS",#N/A,FALSE,"APLICAR"}</definedName>
    <definedName name="zzzzzzzz" hidden="1">{"USD",#N/A,FALSE,"APLICAR"}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21" l="1"/>
  <c r="J30" i="21"/>
  <c r="I30" i="21"/>
  <c r="H30" i="21"/>
  <c r="G30" i="21"/>
  <c r="F30" i="21"/>
  <c r="E30" i="21"/>
  <c r="D30" i="21"/>
  <c r="H7" i="52"/>
  <c r="H6" i="52"/>
</calcChain>
</file>

<file path=xl/sharedStrings.xml><?xml version="1.0" encoding="utf-8"?>
<sst xmlns="http://schemas.openxmlformats.org/spreadsheetml/2006/main" count="1016" uniqueCount="255">
  <si>
    <t>Atividades bancárias</t>
  </si>
  <si>
    <t>Indicador relevante</t>
  </si>
  <si>
    <t>Requisitos de fundos próprios</t>
  </si>
  <si>
    <t>Atividades bancárias sujeitas ao método do indicador básico (BIA)</t>
  </si>
  <si>
    <t>Atividades bancárias sujeitas ao método padrão (TSA) /método padrão alternativo (ASA)</t>
  </si>
  <si>
    <t>Sujeitas ao TSA:</t>
  </si>
  <si>
    <t>Sujeitas ao ASA:</t>
  </si>
  <si>
    <t>Atividades bancárias sujeitas ao método de medição avançada (AMA)</t>
  </si>
  <si>
    <t>EU 4a</t>
  </si>
  <si>
    <t>EU 8a</t>
  </si>
  <si>
    <t>EU 8b</t>
  </si>
  <si>
    <t>EU 19a</t>
  </si>
  <si>
    <t>EU 22a</t>
  </si>
  <si>
    <t>EU 23a</t>
  </si>
  <si>
    <t>EU 23b</t>
  </si>
  <si>
    <t>EU 23c</t>
  </si>
  <si>
    <t>Total</t>
  </si>
  <si>
    <t>Função de fiscalização do órgão de administração</t>
  </si>
  <si>
    <t xml:space="preserve">Função de gestão do órgão de administração </t>
  </si>
  <si>
    <t>Outros membros da direção de topo</t>
  </si>
  <si>
    <t>Outro pessoal identificado</t>
  </si>
  <si>
    <t>Remuneração fixa</t>
  </si>
  <si>
    <t>Número de membros do pessoal identificado</t>
  </si>
  <si>
    <t>Remuneração fixa total</t>
  </si>
  <si>
    <t>Do qual: pecuniária</t>
  </si>
  <si>
    <t>(Não aplicável na UE)</t>
  </si>
  <si>
    <t>EU-4a</t>
  </si>
  <si>
    <t>Do qual: ações ou direitos de propriedade equivalentes</t>
  </si>
  <si>
    <t xml:space="preserve">Do qual: instrumentos associados a ações ou instrumentos não pecuniários equivalentes </t>
  </si>
  <si>
    <t>EU-5x</t>
  </si>
  <si>
    <t>Do qual: outros instrumentos</t>
  </si>
  <si>
    <t>Do qual: outras formas</t>
  </si>
  <si>
    <t>Remuneração variável</t>
  </si>
  <si>
    <t>Número de membros do pessoal identificados</t>
  </si>
  <si>
    <t>Remuneração variável total</t>
  </si>
  <si>
    <t>Do qual: diferida</t>
  </si>
  <si>
    <t>EU-13a</t>
  </si>
  <si>
    <t>EU-14 a</t>
  </si>
  <si>
    <t>EU-13b</t>
  </si>
  <si>
    <t>EU-14b</t>
  </si>
  <si>
    <t>EU-14x</t>
  </si>
  <si>
    <t>EU-14y</t>
  </si>
  <si>
    <t>Total da remuneração (2 + 10)</t>
  </si>
  <si>
    <t>Do qual o pagamento mais elevado que foi atribuído a uma única pessoa</t>
  </si>
  <si>
    <t>Do qual indemnizações por cessação de funções pagas durante o exercício financeiro, que são tidas em conta para o limite máximo dos prémios</t>
  </si>
  <si>
    <t>Do qual diferidas</t>
  </si>
  <si>
    <t xml:space="preserve">Do qual pagas durante o exercício financeiro </t>
  </si>
  <si>
    <t>Indemnizações por cessação de funções atribuídas durante o exercício financeiro - Montante total</t>
  </si>
  <si>
    <t>Indemnizações por cessação de funções atribuídas durante o exercício financeiro - Número de membros do pessoal identificados</t>
  </si>
  <si>
    <t>Indemnizações por cessação de funções atribuídas durante o exercício financeiro</t>
  </si>
  <si>
    <t>Indemnizações por cessação de funções atribuídas em períodos anteriores que foram pagas durante o exercício financeiro - Montante total</t>
  </si>
  <si>
    <t>Indemnizações por cessação de funções atribuídas em períodos anteriores que foram pagas durante o exercício financeiro - Número de membros do pessoal identificados</t>
  </si>
  <si>
    <t>Indemnizações por cessação de funções atribuídas em períodos anteriores que foram pagas durante o exercício financeiro</t>
  </si>
  <si>
    <t>Do qual remuneração variável garantida atribuída paga durante o exercício financeiro, que não é tida em conta para o limite máximo dos prémios</t>
  </si>
  <si>
    <t>Remuneração variável garantida atribuída - Montante total</t>
  </si>
  <si>
    <t>Remuneração variável garantida atribuída - Número de membros do pessoal identificados</t>
  </si>
  <si>
    <t xml:space="preserve">Remuneração variável garantida atribuída </t>
  </si>
  <si>
    <t>Remuneração diferida e retida</t>
  </si>
  <si>
    <t>Montante total da remuneração diferida atribuída para períodos de desempenho anteriores</t>
  </si>
  <si>
    <t xml:space="preserve">
Do qual devido à aquisição de direitos no exercício financeiro</t>
  </si>
  <si>
    <t xml:space="preserve">
Do qual aquisição de direitos em exercícios financeiros posteriores</t>
  </si>
  <si>
    <t>Montante do ajustamento em função do desempenho aplicado no exercício financeiro relativamente à remuneração diferida que se tornou adquirida no exercício financeiro</t>
  </si>
  <si>
    <t>Montante do ajustamento em função do desempenho aplicado no exercício financeiro relativamente à remuneração diferida que se tornou adquirida em anos de desempenho futuros</t>
  </si>
  <si>
    <t xml:space="preserve">Montante total da remuneração diferida atribuída antes do exercício financeiro efetivamente paga no exercício financeiro </t>
  </si>
  <si>
    <t>Montante total da remuneração diferida atribuída ao período de desempenho anterior que se tornou adquirida mas está sujeita a períodos de retenção</t>
  </si>
  <si>
    <t>Pecuniária</t>
  </si>
  <si>
    <t xml:space="preserve">
Ações ou direitos de propriedade equivalentes</t>
  </si>
  <si>
    <t xml:space="preserve">Instrumentos associados a ações ou instrumentos não pecuniários equivalentes </t>
  </si>
  <si>
    <t>Outros instrumentos</t>
  </si>
  <si>
    <t>Outras formas</t>
  </si>
  <si>
    <t>Função de gestão do órgão de administração</t>
  </si>
  <si>
    <t>Montante total</t>
  </si>
  <si>
    <t>EUR</t>
  </si>
  <si>
    <t>Membros do pessoal identificados que auferem remunerações elevadas na aceção do artigo 450.º, alínea i), do CRR</t>
  </si>
  <si>
    <t>de 1 000 000 até menos de 1 500 000</t>
  </si>
  <si>
    <t>de 1 500 000 até menos de 2 000 000</t>
  </si>
  <si>
    <t>de 2 000 000 até menos de 2 500 000</t>
  </si>
  <si>
    <t>de 2 500 000 até menos de 3 000 000</t>
  </si>
  <si>
    <t>de 3 000 000 até menos de 3 500 000</t>
  </si>
  <si>
    <t>de 3 500 000 até menos de 4 000 000</t>
  </si>
  <si>
    <t>de 4 000 000 até menos de 4 500 000</t>
  </si>
  <si>
    <t>de 4 500 000 até menos de 5 000 000</t>
  </si>
  <si>
    <t>de 5 000 000 até menos de 6 000 000</t>
  </si>
  <si>
    <t>de 6 000 000 até menos de 7 000 000</t>
  </si>
  <si>
    <t>de 7 000 000 até menos de 8 000 000</t>
  </si>
  <si>
    <t>Remuneração do órgão de administração</t>
  </si>
  <si>
    <t>Segmentos de atividade</t>
  </si>
  <si>
    <t>Total do órgão de administração</t>
  </si>
  <si>
    <t>Banca de investimento</t>
  </si>
  <si>
    <t>Banca de retalho</t>
  </si>
  <si>
    <t>Gestão de ativos</t>
  </si>
  <si>
    <t>Funções empresariais</t>
  </si>
  <si>
    <t>Funções de controlo interno independentes</t>
  </si>
  <si>
    <t>Todos os outros</t>
  </si>
  <si>
    <t xml:space="preserve">Total </t>
  </si>
  <si>
    <t>Número total de membros do pessoal identificados</t>
  </si>
  <si>
    <t>Do qual: membros do órgão de administração</t>
  </si>
  <si>
    <t>Do qual: outros membros da direção de topo</t>
  </si>
  <si>
    <t>Do qual: outro pessoal identificado</t>
  </si>
  <si>
    <t>Remuneração total do pessoal identificado</t>
  </si>
  <si>
    <t xml:space="preserve">Do qual: remuneração variável </t>
  </si>
  <si>
    <t xml:space="preserve">Do qual: remuneração fixa </t>
  </si>
  <si>
    <t>Montante de exposição ao risco</t>
  </si>
  <si>
    <t>EU 7a</t>
  </si>
  <si>
    <t>EU 7b</t>
  </si>
  <si>
    <t>EU 7c</t>
  </si>
  <si>
    <t>EU 7d</t>
  </si>
  <si>
    <t>EU 9a</t>
  </si>
  <si>
    <t>EU 10a</t>
  </si>
  <si>
    <t>EU 11a</t>
  </si>
  <si>
    <t>EU 14a</t>
  </si>
  <si>
    <t>EU 14b</t>
  </si>
  <si>
    <t>EU 14c</t>
  </si>
  <si>
    <t>EU 14d</t>
  </si>
  <si>
    <t>EU 14e</t>
  </si>
  <si>
    <t>EU 16a</t>
  </si>
  <si>
    <t>EU 16b</t>
  </si>
  <si>
    <t>-</t>
  </si>
  <si>
    <t>Dez 2022</t>
  </si>
  <si>
    <t>Dez 2023</t>
  </si>
  <si>
    <t>Rácio Liquidity Coverage Ratio (LCR)</t>
  </si>
  <si>
    <t>Rácio Net Stable Funding Ratio (NSFR)</t>
  </si>
  <si>
    <t>Descrição</t>
  </si>
  <si>
    <t>Artigos CRR</t>
  </si>
  <si>
    <t>Capítulo</t>
  </si>
  <si>
    <t xml:space="preserve">Artigo 435º </t>
  </si>
  <si>
    <t>1. Políticas em Matéria de Gestão de Riscos</t>
  </si>
  <si>
    <t>6. Divulgação dos indicadores base</t>
  </si>
  <si>
    <t xml:space="preserve">7. Divulgação dos requisitos de fundos próprios e dos montantes das posições ponderadas pelo risco </t>
  </si>
  <si>
    <t>Artigo 437º</t>
  </si>
  <si>
    <t xml:space="preserve">8. Divulgação da política de remuneração </t>
  </si>
  <si>
    <t>3 (1 dos quais já não exerce funções)</t>
  </si>
  <si>
    <t>Remuneração Variável</t>
  </si>
  <si>
    <r>
      <t xml:space="preserve">Montante total do ajustamento durante o exercício financeiro devido a ajustamentos implícitos </t>
    </r>
    <r>
      <rPr>
        <i/>
        <sz val="8"/>
        <rFont val="Arial Nova"/>
        <family val="2"/>
      </rPr>
      <t>ex post</t>
    </r>
    <r>
      <rPr>
        <sz val="8"/>
        <rFont val="Arial Nova"/>
        <family val="2"/>
      </rPr>
      <t xml:space="preserve"> (ou seja, variações do valor da remuneração diferida devido a variações dos preços dos instrumentos)</t>
    </r>
  </si>
  <si>
    <t>Artigo 438º.d</t>
  </si>
  <si>
    <t>Tabela</t>
  </si>
  <si>
    <t>Remuneração Fixa</t>
  </si>
  <si>
    <t>Ações</t>
  </si>
  <si>
    <t>Inst. Indexados Ações</t>
  </si>
  <si>
    <t>Outros</t>
  </si>
  <si>
    <t>Remuneração Total</t>
  </si>
  <si>
    <t>Direitos adquiridos</t>
  </si>
  <si>
    <t>Direitos não adquiridos</t>
  </si>
  <si>
    <t>Remuneração diferido por Pagar</t>
  </si>
  <si>
    <t>Remuneração diferida concedida no exercício, pagos e objeto de reduções resultantes de ajustamentos em função do desempenho</t>
  </si>
  <si>
    <t xml:space="preserve"> Dados quantitativos agregados sobre as remunerações por área de atividade, 2023</t>
  </si>
  <si>
    <t>Artigo 450º.</t>
  </si>
  <si>
    <t>Artigo 450º.1h-i),ii)</t>
  </si>
  <si>
    <t>Artigo 450º.1h-iii),iv)</t>
  </si>
  <si>
    <t>Artigo 450º.1g, 450º.1i</t>
  </si>
  <si>
    <t>Artigo 450º.1h-v),vi),vii)</t>
  </si>
  <si>
    <t>Artigo 450º.1g e  450º.1i</t>
  </si>
  <si>
    <t>Leverage Ratio</t>
  </si>
  <si>
    <t>Ativos Ponderados pelo Risco</t>
  </si>
  <si>
    <t>TIER 1</t>
  </si>
  <si>
    <t xml:space="preserve"> </t>
  </si>
  <si>
    <t>Rácio TIER 1</t>
  </si>
  <si>
    <t>Tabela 2 | Modelo EU KM1: Modelo para os indicadores base, 2024</t>
  </si>
  <si>
    <t>Tabela 3 | Modelo EU KM1: Modelo para os indicadores base, 2023</t>
  </si>
  <si>
    <t>Tabela 4 | Modelo EU OV1: Síntese dos montantes totais das exposições ao risco, 2024</t>
  </si>
  <si>
    <t>Tabela 5 | Modelo EU OV1: Síntese dos montantes totais das exposições ao risco, 2023</t>
  </si>
  <si>
    <t>Tabela 6 | Modelo EU OR1 : Requisitos de fundos próprios para risco operacional e montantes de exposição ponderados pelo risco, 2024</t>
  </si>
  <si>
    <t>Tabela 7 | Modelo EU OR1 : Requisitos de fundos próprios para risco operacional e montantes de exposição ponderados pelo risco, 2023</t>
  </si>
  <si>
    <t xml:space="preserve"> Dados quantitativos agregados sobre as remunerações por área de atividade, 2024</t>
  </si>
  <si>
    <t>Tabela 10 | Modelo EU REM1 — Remuneração atribuída para o exercício financeiro, 2024</t>
  </si>
  <si>
    <t>Tabela 11 | Modelo EU REM1 — Remuneração atribuída para o exercício financeiro, 2023</t>
  </si>
  <si>
    <t>Tabela 12 | Modelo EU REM3 — Remuneração diferida, 2024</t>
  </si>
  <si>
    <t>Tabela 13 | Modelo EU REM3 — Remuneração diferida, 2023</t>
  </si>
  <si>
    <t>Tabela 14 | Modelo EU REM5 — Informação sobre a remuneração do pessoal cuja atividade profissional tem um impacto significativo no perfil de risco das instituições (pessoal identificado), 2024</t>
  </si>
  <si>
    <t>Tabela 15 | Modelo EU REM5 — Informação sobre a remuneração do pessoal cuja atividade profissional tem um impacto significativo no perfil de risco das instituições (pessoal identificado), 2023</t>
  </si>
  <si>
    <t>Tabela 16 | Modelo EU REM2 — Pagamentos especiais ao pessoal cuja atividade profissional tem um impacto significativo no perfil de risco das instituições (pessoal identificado), 2024</t>
  </si>
  <si>
    <t>Tabela 17| Modelo EU REM2 — Pagamentos especiais ao pessoal cuja atividade profissional tem um impacto significativo no perfil de risco das instituições (pessoal identificado), 2023</t>
  </si>
  <si>
    <t>Tabela 18 | Modelo EU REM4 — Remuneração igual ou superior a 1 milhão de EUR por ano, 2024</t>
  </si>
  <si>
    <t>Tabela 19 | Modelo EU REM4 — Remuneração igual ou superior a 1 milhão de EUR por ano, 2023</t>
  </si>
  <si>
    <t>Tabela 1 | Indicadores de Risco, com referência a dezembro de 2024, 2023 e 2022</t>
  </si>
  <si>
    <t>Fundos próprios disponíveis (montantes)</t>
  </si>
  <si>
    <t xml:space="preserve">Fundos próprios principais de nível 1 (CET1) </t>
  </si>
  <si>
    <t xml:space="preserve">Fundos próprios de nível 1 </t>
  </si>
  <si>
    <t>Total de fundos próprios</t>
  </si>
  <si>
    <t>Montantes das exposições ponderadas pelo risco</t>
  </si>
  <si>
    <t>Montante total das exposições</t>
  </si>
  <si>
    <t>Rácios de Fundos próprios (em percentagem do montante da exposição ponderada pelo risco)</t>
  </si>
  <si>
    <t>Rácio de fundos próprios principais de nível 1 (%)</t>
  </si>
  <si>
    <t>Rácio de nível 1 (%)</t>
  </si>
  <si>
    <t>Rácio de fundos próprios total (%)</t>
  </si>
  <si>
    <t>Requisitos de fundos próprios adicionais para fazer face a outros riscos que não o risco de alavancagem excessiva (em percentagem do montante da exposição ponderada pelo risco)</t>
  </si>
  <si>
    <t xml:space="preserve">Requisitos de fundos próprios adicionais para fazer face a outros riscos que não o risco de alavancagem excessiva (%) </t>
  </si>
  <si>
    <t xml:space="preserve">     do qual: a satisfazer através de fundos próprios CET1 (pontos percentuais)</t>
  </si>
  <si>
    <t xml:space="preserve">     do qual: a satisfazer através de fundos próprios de nível 1 (pontos percentuais)</t>
  </si>
  <si>
    <t>Total dos requisitos de fundos próprios SREP (%)</t>
  </si>
  <si>
    <t>Requisito combinado de fundos próprios global e de reserva de fundos próprios (em percentagem do montante da exposição ponderada pelo risco)</t>
  </si>
  <si>
    <t>Reserva de conservação de fundos próprios</t>
  </si>
  <si>
    <t>Reserva de conservação decorrente de riscos macroprudenciais ou sistémicos identificados ao nível de um Estado-Membro (%)</t>
  </si>
  <si>
    <t>Reserva contracíclica de fundos próprios específica da instituição (%)</t>
  </si>
  <si>
    <t>Reserva para risco sistémico (%)</t>
  </si>
  <si>
    <t>Reserva das instituições de importância sistémica global (%)</t>
  </si>
  <si>
    <t>Reserva das outras instituições de importância sistémica (%)</t>
  </si>
  <si>
    <t>Requisito combinado de reservas de fundos próprios (%)</t>
  </si>
  <si>
    <t>Requisito global de fundos próprios (%)</t>
  </si>
  <si>
    <t>CET1 disponíveis após satisfação dos requisitos de fundos próprios totais SREP (%)</t>
  </si>
  <si>
    <t>Rácio de alavancagem</t>
  </si>
  <si>
    <t>Medida de exposição total</t>
  </si>
  <si>
    <t>Rácio de alavancagem (%)</t>
  </si>
  <si>
    <t>Requisitos de fundos próprios adicionais para fazer face ao risco de alavancagem excessiva (em percentagem da medida de exposição total)</t>
  </si>
  <si>
    <t xml:space="preserve">Requisitos de fundos próprios adicionais para fazer face ao risco de alavancagem excessiva (%) </t>
  </si>
  <si>
    <t>Requisitos totais de rácio de alavancagem SREP (%)</t>
  </si>
  <si>
    <t>Requisito de reserva para rácio de alavancagem e requisito de rácio de alavancagem global (em percentagem da medida de exposição total)</t>
  </si>
  <si>
    <t>Requisito de reserva para rácio de alavancagem (%)</t>
  </si>
  <si>
    <t>Requisito de rácio de alavancagem global (%)</t>
  </si>
  <si>
    <t>Rácio de Cobertura de Liquidez</t>
  </si>
  <si>
    <t>Total dos ativos líquidos de elevada qualidade (HQLA) (valor ponderado - média)</t>
  </si>
  <si>
    <t xml:space="preserve">Saídas de caixa - Valor ponderado total </t>
  </si>
  <si>
    <t xml:space="preserve">Entradas de caixa - Valor ponderado total </t>
  </si>
  <si>
    <t>Total de saídas de caixa líquidas (valor ajustado)</t>
  </si>
  <si>
    <t>Rácio de cobertura de liquidez (%)</t>
  </si>
  <si>
    <t>Rácio de Financiamento Estável Líquido (NSFR)</t>
  </si>
  <si>
    <t>Total de financiamento estável disponível</t>
  </si>
  <si>
    <t>Total de financiamento estável requerido</t>
  </si>
  <si>
    <t>Rácio NSFR (%)</t>
  </si>
  <si>
    <t>Risco de crédito (excluindo CCR)</t>
  </si>
  <si>
    <t xml:space="preserve">do qual: método padrão </t>
  </si>
  <si>
    <t xml:space="preserve">do qual: método básico IRB (F-IRB) </t>
  </si>
  <si>
    <t>do qual: método de afetação</t>
  </si>
  <si>
    <t>do qual: ações de acordo com o método de ponderação de risco simples</t>
  </si>
  <si>
    <t>do qual: método IRB avançado (A-IRB)(3)</t>
  </si>
  <si>
    <t>Risco de crédito de contraparte - CCR(2)</t>
  </si>
  <si>
    <t>do qual: método do modelo interno (IMM)</t>
  </si>
  <si>
    <t>do qual: exposições a uma CCP</t>
  </si>
  <si>
    <t>do qual: ajustamento da avaliação de crédito — CVA</t>
  </si>
  <si>
    <t>do qual: outro CCR</t>
  </si>
  <si>
    <t xml:space="preserve">Risco de liquidação </t>
  </si>
  <si>
    <t>Exposições de titularização não incluídas na carteira de negociação (após o limite máximo)</t>
  </si>
  <si>
    <t xml:space="preserve">do qual: Método SEC-IRBA </t>
  </si>
  <si>
    <t>do qual: SEC-ERBA (incluindo IAA)</t>
  </si>
  <si>
    <t xml:space="preserve">do qual: Método SEC-SA </t>
  </si>
  <si>
    <t>do qual: 1250 % / dedução</t>
  </si>
  <si>
    <t>Riscos de posição, cambial e de mercadorias (risco de mercado)</t>
  </si>
  <si>
    <t xml:space="preserve">do qual: Método Padrão </t>
  </si>
  <si>
    <t xml:space="preserve">do qual: IMA </t>
  </si>
  <si>
    <t>Grandes riscos</t>
  </si>
  <si>
    <t xml:space="preserve">Risco operacional </t>
  </si>
  <si>
    <t xml:space="preserve">do qual: Método do Indicador Básico </t>
  </si>
  <si>
    <t xml:space="preserve">do qual: Método de Medição Avançada </t>
  </si>
  <si>
    <t>Montantes inferiores aos limites de dedução (sujeitos a ponderação de risco de 250 %)(Para informação)</t>
  </si>
  <si>
    <t>Total dos montantes de exposição ao risco (RWA)</t>
  </si>
  <si>
    <t>Total dos requisitos de fundos próprios</t>
  </si>
  <si>
    <t>Anexos - Tabelas do Relatório 2024</t>
  </si>
  <si>
    <t>Tabela 8 | Dados quantitativos agregados sobre as remunerações por área de atividade, 2024</t>
  </si>
  <si>
    <t>Tabela 9 | Dados quantitativos agregados sobre as remunerações por área de atividade, 2023</t>
  </si>
  <si>
    <t>Funções de Controlo Interno</t>
  </si>
  <si>
    <t>Outras Funções com Impacto Material no Perfil de Risco</t>
  </si>
  <si>
    <t>Tabela 17 | Modelo EU REM2 — Pagamentos especiais ao pessoal cuja atividade profissional tem um impacto significativo no perfil de risco das instituições (pessoal identificado), 2023</t>
  </si>
  <si>
    <t>Dez 2024</t>
  </si>
  <si>
    <t>NPL Ratio (EBA)*</t>
  </si>
  <si>
    <t>* NPL Ratio (EBA) de 31/12/2023 reexpresso, de acordo com a nova metodologia de cálculo reportada ao Banco de Portugal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</si>
</sst>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  <numFmt numFmtId="166" formatCode="_(&quot;$&quot;* #,##0.00_);_(&quot;$&quot;* \(#,##0.00\);_(&quot;$&quot;* &quot;-&quot;??_);_(@_)"/>
    <numFmt numFmtId="167" formatCode="#,##0.00\ &quot;Pte.&quot;;[Red]\-#,##0.00\ &quot;Pte.&quot;"/>
    <numFmt numFmtId="168" formatCode="#,##0_);[Red]\(#,##0\);\-_)"/>
    <numFmt numFmtId="169" formatCode="_-* #,##0.00_$_-;\-* #,##0.00_$_-;_-* &quot;-&quot;??_$_-;_-@_-"/>
    <numFmt numFmtId="170" formatCode="_-* #,##0.00[$€]_-;\-* #,##0.00[$€]_-;_-* &quot;-&quot;??[$€]_-;_-@_-"/>
    <numFmt numFmtId="171" formatCode="[$-816]mmm/yy;@"/>
    <numFmt numFmtId="172" formatCode="_(* #,##0.00_);_(* \(#,##0.00\);_(* &quot;-&quot;??_);_(@_)"/>
    <numFmt numFmtId="173" formatCode="0.0%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MS Sans Serif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7"/>
      <name val="Small Fonts"/>
    </font>
    <font>
      <sz val="10"/>
      <color indexed="0"/>
      <name val="MS Sans Serif"/>
    </font>
    <font>
      <i/>
      <sz val="11"/>
      <color indexed="23"/>
      <name val="Calibri"/>
      <family val="2"/>
    </font>
    <font>
      <sz val="8"/>
      <name val="Times New Roman"/>
      <family val="1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9"/>
      <name val="Arial"/>
      <family val="2"/>
    </font>
    <font>
      <b/>
      <sz val="18"/>
      <color indexed="62"/>
      <name val="Cambria"/>
      <family val="2"/>
    </font>
    <font>
      <b/>
      <u/>
      <sz val="12"/>
      <name val="Book Antiqua"/>
      <family val="1"/>
    </font>
    <font>
      <sz val="11"/>
      <color indexed="10"/>
      <name val="Calibri"/>
      <family val="2"/>
    </font>
    <font>
      <sz val="10"/>
      <name val="MS Sans Serif"/>
    </font>
    <font>
      <sz val="10"/>
      <color indexed="0"/>
      <name val="MS Sans Serif"/>
      <family val="2"/>
    </font>
    <font>
      <b/>
      <sz val="10"/>
      <name val="Arial"/>
      <family val="2"/>
    </font>
    <font>
      <sz val="8"/>
      <color theme="0"/>
      <name val="Segoe UI Semibold"/>
      <family val="2"/>
    </font>
    <font>
      <sz val="7"/>
      <color theme="1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12"/>
      <color rgb="FF009CD6"/>
      <name val="Segoe UI"/>
      <family val="2"/>
    </font>
    <font>
      <sz val="10"/>
      <color theme="1"/>
      <name val="Arial"/>
      <family val="2"/>
    </font>
    <font>
      <b/>
      <sz val="8"/>
      <color theme="1"/>
      <name val="Arial Nova"/>
      <family val="2"/>
    </font>
    <font>
      <sz val="8"/>
      <color theme="1"/>
      <name val="Arial Nova"/>
      <family val="2"/>
    </font>
    <font>
      <sz val="8"/>
      <color indexed="9"/>
      <name val="Arial Nova"/>
      <family val="2"/>
    </font>
    <font>
      <b/>
      <sz val="8"/>
      <color theme="0"/>
      <name val="Arial Nova"/>
      <family val="2"/>
    </font>
    <font>
      <i/>
      <sz val="8"/>
      <name val="Arial Nova"/>
      <family val="2"/>
    </font>
    <font>
      <b/>
      <sz val="8"/>
      <color rgb="FFFF0000"/>
      <name val="Arial Nova"/>
      <family val="2"/>
    </font>
    <font>
      <sz val="8"/>
      <name val="Arial Nova"/>
      <family val="2"/>
    </font>
    <font>
      <sz val="8"/>
      <color theme="0"/>
      <name val="Arial Nova"/>
      <family val="2"/>
    </font>
    <font>
      <i/>
      <u/>
      <sz val="8"/>
      <name val="Arial Nova"/>
      <family val="2"/>
    </font>
    <font>
      <sz val="8"/>
      <color rgb="FF0070C0"/>
      <name val="Arial Nova"/>
      <family val="2"/>
    </font>
    <font>
      <b/>
      <sz val="8"/>
      <name val="Arial Nova"/>
      <family val="2"/>
    </font>
    <font>
      <strike/>
      <sz val="8"/>
      <name val="Arial Nova"/>
      <family val="2"/>
    </font>
    <font>
      <sz val="8"/>
      <color rgb="FFFF0000"/>
      <name val="Arial Nova"/>
      <family val="2"/>
    </font>
    <font>
      <sz val="11"/>
      <color rgb="FF000000"/>
      <name val="Calibri"/>
      <family val="2"/>
    </font>
    <font>
      <sz val="8"/>
      <color rgb="FF000000"/>
      <name val="Arial Nova"/>
      <family val="2"/>
    </font>
    <font>
      <b/>
      <sz val="8"/>
      <color rgb="FF000000"/>
      <name val="Arial Nova"/>
      <family val="2"/>
    </font>
    <font>
      <sz val="10"/>
      <name val="Arial Nova"/>
      <family val="2"/>
    </font>
    <font>
      <b/>
      <sz val="10"/>
      <name val="Arial Nova"/>
      <family val="2"/>
    </font>
    <font>
      <sz val="8"/>
      <color indexed="8"/>
      <name val="Arial Nova"/>
      <family val="2"/>
    </font>
    <font>
      <b/>
      <strike/>
      <sz val="8"/>
      <name val="Arial Nova"/>
      <family val="2"/>
    </font>
    <font>
      <u/>
      <sz val="8"/>
      <color theme="10"/>
      <name val="Arial Nova"/>
      <family val="2"/>
    </font>
    <font>
      <i/>
      <sz val="6"/>
      <color theme="1"/>
      <name val="Arial Nova"/>
      <family val="2"/>
    </font>
  </fonts>
  <fills count="3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35"/>
      </patternFill>
    </fill>
    <fill>
      <patternFill patternType="solid">
        <fgColor indexed="3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theme="0" tint="-0.34974211859492782"/>
        <bgColor indexed="64"/>
      </patternFill>
    </fill>
    <fill>
      <patternFill patternType="solid">
        <fgColor theme="0" tint="-0.34958952604754784"/>
        <bgColor indexed="64"/>
      </patternFill>
    </fill>
    <fill>
      <patternFill patternType="solid">
        <fgColor theme="0" tint="-0.34904019287697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rgb="FFF2F2F2"/>
      </bottom>
      <diagonal/>
    </border>
    <border>
      <left/>
      <right/>
      <top/>
      <bottom style="medium">
        <color rgb="FF00AAEE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98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  <xf numFmtId="0" fontId="2" fillId="0" borderId="0"/>
    <xf numFmtId="0" fontId="4" fillId="3" borderId="7" applyNumberFormat="0" applyFill="0" applyBorder="0" applyAlignment="0" applyProtection="0">
      <alignment horizontal="left"/>
    </xf>
    <xf numFmtId="0" fontId="5" fillId="0" borderId="0" applyNumberFormat="0" applyFill="0" applyBorder="0" applyAlignment="0" applyProtection="0"/>
    <xf numFmtId="0" fontId="2" fillId="0" borderId="0">
      <alignment vertical="center"/>
    </xf>
    <xf numFmtId="3" fontId="2" fillId="6" borderId="6" applyFont="0">
      <alignment horizontal="right" vertical="center"/>
      <protection locked="0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6" fillId="24" borderId="18" applyNumberFormat="0" applyProtection="0">
      <alignment horizontal="right" vertical="center" wrapText="1" indent="1"/>
    </xf>
    <xf numFmtId="0" fontId="36" fillId="25" borderId="18" applyNumberFormat="0" applyProtection="0">
      <alignment horizontal="right" vertical="center" wrapText="1" indent="1"/>
    </xf>
    <xf numFmtId="0" fontId="36" fillId="26" borderId="18" applyNumberFormat="0" applyProtection="0">
      <alignment horizontal="right" vertical="center" wrapText="1" indent="1"/>
    </xf>
    <xf numFmtId="0" fontId="36" fillId="27" borderId="0" applyNumberFormat="0" applyProtection="0">
      <alignment horizontal="right" vertical="center" wrapText="1" indent="1"/>
    </xf>
    <xf numFmtId="0" fontId="36" fillId="28" borderId="0" applyNumberFormat="0" applyProtection="0">
      <alignment horizontal="right" vertical="center" wrapText="1" indent="1"/>
    </xf>
    <xf numFmtId="0" fontId="37" fillId="4" borderId="0" applyNumberFormat="0">
      <alignment horizontal="left" wrapText="1"/>
      <protection locked="0"/>
    </xf>
    <xf numFmtId="0" fontId="38" fillId="0" borderId="0" applyNumberFormat="0" applyFill="0">
      <alignment horizontal="right" vertical="center" wrapText="1" indent="1"/>
    </xf>
    <xf numFmtId="0" fontId="39" fillId="4" borderId="19" applyNumberFormat="0" applyProtection="0">
      <alignment horizontal="left" wrapText="1"/>
    </xf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8" fillId="29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0" borderId="0">
      <alignment horizontal="center"/>
    </xf>
    <xf numFmtId="0" fontId="16" fillId="8" borderId="12" applyNumberFormat="0" applyAlignment="0" applyProtection="0"/>
    <xf numFmtId="0" fontId="16" fillId="8" borderId="12" applyNumberFormat="0" applyAlignment="0" applyProtection="0"/>
    <xf numFmtId="0" fontId="17" fillId="21" borderId="13" applyNumberFormat="0" applyAlignment="0" applyProtection="0"/>
    <xf numFmtId="0" fontId="17" fillId="21" borderId="13" applyNumberFormat="0" applyAlignment="0" applyProtection="0"/>
    <xf numFmtId="3" fontId="18" fillId="0" borderId="0"/>
    <xf numFmtId="43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" fontId="18" fillId="0" borderId="0"/>
    <xf numFmtId="166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Fill="0" applyBorder="0" applyProtection="0">
      <alignment horizontal="left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5" fillId="3" borderId="1" applyFont="0" applyBorder="0">
      <alignment horizontal="center" wrapText="1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5" fillId="9" borderId="12" applyNumberFormat="0" applyAlignment="0" applyProtection="0"/>
    <xf numFmtId="0" fontId="25" fillId="9" borderId="12" applyNumberFormat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" fillId="0" borderId="0"/>
    <xf numFmtId="0" fontId="2" fillId="0" borderId="0"/>
    <xf numFmtId="0" fontId="40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40" fillId="0" borderId="0"/>
    <xf numFmtId="0" fontId="40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3" fillId="0" borderId="0"/>
    <xf numFmtId="0" fontId="1" fillId="0" borderId="0"/>
    <xf numFmtId="0" fontId="2" fillId="0" borderId="0">
      <alignment vertical="center"/>
    </xf>
    <xf numFmtId="0" fontId="4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4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40" fillId="0" borderId="0"/>
    <xf numFmtId="0" fontId="1" fillId="0" borderId="0"/>
    <xf numFmtId="0" fontId="2" fillId="0" borderId="0"/>
    <xf numFmtId="0" fontId="1" fillId="0" borderId="0"/>
    <xf numFmtId="0" fontId="9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168" fontId="2" fillId="0" borderId="0" applyFill="0" applyBorder="0" applyAlignment="0" applyProtection="0"/>
    <xf numFmtId="0" fontId="28" fillId="8" borderId="17" applyNumberFormat="0" applyAlignment="0" applyProtection="0"/>
    <xf numFmtId="0" fontId="28" fillId="8" borderId="17" applyNumberFormat="0" applyAlignment="0" applyProtection="0"/>
    <xf numFmtId="9" fontId="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7" fillId="0" borderId="0" applyBorder="0" applyProtection="0">
      <alignment horizontal="left"/>
    </xf>
    <xf numFmtId="0" fontId="29" fillId="0" borderId="0" applyFill="0" applyBorder="0" applyProtection="0">
      <alignment horizontal="left"/>
    </xf>
    <xf numFmtId="0" fontId="10" fillId="0" borderId="7" applyFill="0" applyBorder="0" applyProtection="0">
      <alignment horizontal="left" vertical="top"/>
    </xf>
    <xf numFmtId="0" fontId="10" fillId="0" borderId="7" applyFill="0" applyBorder="0" applyProtection="0">
      <alignment horizontal="left" vertical="top"/>
    </xf>
    <xf numFmtId="167" fontId="9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4" fontId="31" fillId="0" borderId="0"/>
    <xf numFmtId="0" fontId="1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54" fillId="0" borderId="0" applyBorder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2" fontId="54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</cellStyleXfs>
  <cellXfs count="188">
    <xf numFmtId="0" fontId="0" fillId="0" borderId="0" xfId="0"/>
    <xf numFmtId="0" fontId="41" fillId="0" borderId="0" xfId="0" applyFont="1" applyAlignment="1">
      <alignment horizontal="left" vertical="center"/>
    </xf>
    <xf numFmtId="0" fontId="42" fillId="0" borderId="0" xfId="0" applyFont="1"/>
    <xf numFmtId="0" fontId="42" fillId="4" borderId="0" xfId="0" applyFont="1" applyFill="1"/>
    <xf numFmtId="0" fontId="43" fillId="4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171" fontId="44" fillId="0" borderId="0" xfId="0" quotePrefix="1" applyNumberFormat="1" applyFont="1" applyAlignment="1">
      <alignment horizontal="center" vertical="center"/>
    </xf>
    <xf numFmtId="0" fontId="42" fillId="4" borderId="0" xfId="0" applyFont="1" applyFill="1" applyAlignment="1">
      <alignment horizontal="right" vertical="center"/>
    </xf>
    <xf numFmtId="0" fontId="42" fillId="0" borderId="20" xfId="0" applyFont="1" applyBorder="1"/>
    <xf numFmtId="0" fontId="42" fillId="4" borderId="20" xfId="0" applyFont="1" applyFill="1" applyBorder="1"/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6" fillId="0" borderId="0" xfId="0" applyFont="1"/>
    <xf numFmtId="0" fontId="42" fillId="0" borderId="0" xfId="0" applyFont="1" applyAlignment="1">
      <alignment wrapText="1"/>
    </xf>
    <xf numFmtId="0" fontId="47" fillId="0" borderId="6" xfId="3" applyFont="1" applyBorder="1" applyAlignment="1">
      <alignment vertical="center" wrapText="1"/>
    </xf>
    <xf numFmtId="0" fontId="47" fillId="0" borderId="6" xfId="3" applyFont="1" applyBorder="1" applyAlignment="1">
      <alignment horizontal="center" vertical="center" wrapText="1"/>
    </xf>
    <xf numFmtId="0" fontId="47" fillId="0" borderId="6" xfId="3" applyFont="1" applyBorder="1" applyAlignment="1">
      <alignment horizontal="left" vertical="center" wrapText="1"/>
    </xf>
    <xf numFmtId="164" fontId="47" fillId="0" borderId="6" xfId="1" applyNumberFormat="1" applyFont="1" applyBorder="1" applyAlignment="1">
      <alignment horizontal="center" vertical="center" wrapText="1"/>
    </xf>
    <xf numFmtId="0" fontId="47" fillId="0" borderId="6" xfId="3" quotePrefix="1" applyFont="1" applyBorder="1" applyAlignment="1">
      <alignment horizontal="center" vertical="center" wrapText="1"/>
    </xf>
    <xf numFmtId="0" fontId="49" fillId="0" borderId="6" xfId="3" applyFont="1" applyBorder="1" applyAlignment="1">
      <alignment horizontal="left" vertical="center" wrapText="1" indent="2"/>
    </xf>
    <xf numFmtId="0" fontId="47" fillId="5" borderId="6" xfId="3" applyFont="1" applyFill="1" applyBorder="1" applyAlignment="1">
      <alignment horizontal="center" vertical="center" wrapText="1"/>
    </xf>
    <xf numFmtId="0" fontId="47" fillId="5" borderId="6" xfId="3" applyFont="1" applyFill="1" applyBorder="1" applyAlignment="1">
      <alignment wrapText="1"/>
    </xf>
    <xf numFmtId="0" fontId="47" fillId="5" borderId="6" xfId="3" applyFont="1" applyFill="1" applyBorder="1"/>
    <xf numFmtId="0" fontId="44" fillId="30" borderId="6" xfId="3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/>
    </xf>
    <xf numFmtId="164" fontId="47" fillId="0" borderId="6" xfId="1" applyNumberFormat="1" applyFont="1" applyFill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0" fontId="47" fillId="0" borderId="0" xfId="0" applyFont="1"/>
    <xf numFmtId="0" fontId="47" fillId="4" borderId="0" xfId="0" applyFont="1" applyFill="1"/>
    <xf numFmtId="14" fontId="48" fillId="30" borderId="3" xfId="0" applyNumberFormat="1" applyFont="1" applyFill="1" applyBorder="1" applyAlignment="1">
      <alignment horizontal="center" vertical="center"/>
    </xf>
    <xf numFmtId="14" fontId="48" fillId="30" borderId="1" xfId="0" applyNumberFormat="1" applyFont="1" applyFill="1" applyBorder="1" applyAlignment="1">
      <alignment horizontal="center" vertical="center"/>
    </xf>
    <xf numFmtId="14" fontId="48" fillId="31" borderId="0" xfId="0" applyNumberFormat="1" applyFont="1" applyFill="1" applyAlignment="1">
      <alignment horizontal="center" vertical="center"/>
    </xf>
    <xf numFmtId="0" fontId="47" fillId="4" borderId="1" xfId="0" applyFont="1" applyFill="1" applyBorder="1" applyAlignment="1">
      <alignment vertical="center" wrapText="1"/>
    </xf>
    <xf numFmtId="0" fontId="47" fillId="0" borderId="6" xfId="0" applyFont="1" applyBorder="1" applyAlignment="1">
      <alignment horizontal="justify" vertical="center" wrapText="1"/>
    </xf>
    <xf numFmtId="0" fontId="47" fillId="4" borderId="6" xfId="0" applyFont="1" applyFill="1" applyBorder="1" applyAlignment="1">
      <alignment vertical="center" wrapText="1"/>
    </xf>
    <xf numFmtId="0" fontId="47" fillId="4" borderId="6" xfId="0" applyFont="1" applyFill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0" fontId="51" fillId="7" borderId="3" xfId="0" applyFont="1" applyFill="1" applyBorder="1" applyAlignment="1">
      <alignment vertical="center"/>
    </xf>
    <xf numFmtId="0" fontId="51" fillId="7" borderId="2" xfId="0" applyFont="1" applyFill="1" applyBorder="1" applyAlignment="1">
      <alignment vertical="center"/>
    </xf>
    <xf numFmtId="0" fontId="47" fillId="4" borderId="0" xfId="0" applyFont="1" applyFill="1" applyAlignment="1">
      <alignment wrapText="1"/>
    </xf>
    <xf numFmtId="10" fontId="47" fillId="0" borderId="6" xfId="10" applyNumberFormat="1" applyFont="1" applyFill="1" applyBorder="1" applyAlignment="1">
      <alignment horizontal="center" vertical="center" wrapText="1"/>
    </xf>
    <xf numFmtId="10" fontId="47" fillId="0" borderId="6" xfId="10" applyNumberFormat="1" applyFont="1" applyBorder="1" applyAlignment="1">
      <alignment horizontal="center" vertical="center" wrapText="1"/>
    </xf>
    <xf numFmtId="164" fontId="51" fillId="7" borderId="3" xfId="1" applyNumberFormat="1" applyFont="1" applyFill="1" applyBorder="1" applyAlignment="1">
      <alignment vertical="center" wrapText="1"/>
    </xf>
    <xf numFmtId="164" fontId="51" fillId="7" borderId="2" xfId="1" applyNumberFormat="1" applyFont="1" applyFill="1" applyBorder="1" applyAlignment="1">
      <alignment vertical="center" wrapText="1"/>
    </xf>
    <xf numFmtId="0" fontId="51" fillId="7" borderId="6" xfId="0" applyFont="1" applyFill="1" applyBorder="1" applyAlignment="1">
      <alignment horizontal="center" vertical="center" wrapText="1"/>
    </xf>
    <xf numFmtId="0" fontId="51" fillId="7" borderId="3" xfId="0" applyFont="1" applyFill="1" applyBorder="1" applyAlignment="1">
      <alignment vertical="center" wrapText="1"/>
    </xf>
    <xf numFmtId="0" fontId="51" fillId="7" borderId="2" xfId="0" applyFont="1" applyFill="1" applyBorder="1" applyAlignment="1">
      <alignment vertical="center" wrapText="1"/>
    </xf>
    <xf numFmtId="0" fontId="51" fillId="7" borderId="1" xfId="0" applyFont="1" applyFill="1" applyBorder="1" applyAlignment="1">
      <alignment vertical="center" wrapText="1"/>
    </xf>
    <xf numFmtId="0" fontId="51" fillId="7" borderId="6" xfId="0" applyFont="1" applyFill="1" applyBorder="1" applyAlignment="1">
      <alignment vertical="center" wrapText="1"/>
    </xf>
    <xf numFmtId="0" fontId="45" fillId="4" borderId="0" xfId="0" applyFont="1" applyFill="1"/>
    <xf numFmtId="0" fontId="47" fillId="0" borderId="6" xfId="0" applyFont="1" applyBorder="1" applyAlignment="1">
      <alignment horizontal="center" vertical="center"/>
    </xf>
    <xf numFmtId="43" fontId="42" fillId="0" borderId="0" xfId="1" applyFont="1"/>
    <xf numFmtId="164" fontId="56" fillId="0" borderId="6" xfId="1" applyNumberFormat="1" applyFont="1" applyBorder="1" applyAlignment="1">
      <alignment vertical="center" wrapText="1"/>
    </xf>
    <xf numFmtId="0" fontId="56" fillId="0" borderId="6" xfId="0" applyFont="1" applyBorder="1" applyAlignment="1">
      <alignment vertical="center" wrapText="1"/>
    </xf>
    <xf numFmtId="0" fontId="56" fillId="0" borderId="6" xfId="0" applyFont="1" applyBorder="1" applyAlignment="1">
      <alignment horizontal="center" vertical="center" wrapText="1"/>
    </xf>
    <xf numFmtId="0" fontId="47" fillId="0" borderId="6" xfId="0" applyFont="1" applyBorder="1" applyAlignment="1">
      <alignment vertical="center" wrapText="1"/>
    </xf>
    <xf numFmtId="164" fontId="55" fillId="2" borderId="6" xfId="1" applyNumberFormat="1" applyFont="1" applyFill="1" applyBorder="1" applyAlignment="1">
      <alignment vertical="center" wrapText="1"/>
    </xf>
    <xf numFmtId="0" fontId="42" fillId="0" borderId="6" xfId="0" applyFont="1" applyBorder="1" applyAlignment="1">
      <alignment horizontal="left" vertical="center" wrapText="1" indent="1"/>
    </xf>
    <xf numFmtId="0" fontId="55" fillId="0" borderId="6" xfId="0" applyFont="1" applyBorder="1" applyAlignment="1">
      <alignment horizontal="left" vertical="center" wrapText="1" indent="1"/>
    </xf>
    <xf numFmtId="164" fontId="55" fillId="0" borderId="6" xfId="1" applyNumberFormat="1" applyFont="1" applyBorder="1" applyAlignment="1">
      <alignment vertical="center" wrapText="1"/>
    </xf>
    <xf numFmtId="0" fontId="55" fillId="0" borderId="6" xfId="0" applyFont="1" applyBorder="1" applyAlignment="1">
      <alignment vertical="center" wrapText="1"/>
    </xf>
    <xf numFmtId="14" fontId="48" fillId="30" borderId="0" xfId="0" applyNumberFormat="1" applyFont="1" applyFill="1" applyAlignment="1">
      <alignment horizontal="center" vertical="center"/>
    </xf>
    <xf numFmtId="0" fontId="55" fillId="0" borderId="6" xfId="0" applyFont="1" applyBorder="1" applyAlignment="1">
      <alignment horizontal="center" vertical="center" wrapText="1"/>
    </xf>
    <xf numFmtId="0" fontId="55" fillId="0" borderId="0" xfId="0" applyFont="1" applyAlignment="1">
      <alignment vertical="center" wrapText="1"/>
    </xf>
    <xf numFmtId="0" fontId="55" fillId="0" borderId="8" xfId="0" applyFont="1" applyBorder="1" applyAlignment="1">
      <alignment vertical="center" wrapText="1"/>
    </xf>
    <xf numFmtId="0" fontId="44" fillId="30" borderId="21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7" fillId="0" borderId="0" xfId="0" applyFont="1"/>
    <xf numFmtId="0" fontId="58" fillId="0" borderId="0" xfId="0" applyFont="1"/>
    <xf numFmtId="0" fontId="57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/>
    <xf numFmtId="0" fontId="47" fillId="0" borderId="6" xfId="0" applyFont="1" applyBorder="1" applyAlignment="1">
      <alignment horizontal="center"/>
    </xf>
    <xf numFmtId="0" fontId="53" fillId="0" borderId="0" xfId="0" applyFont="1"/>
    <xf numFmtId="0" fontId="47" fillId="0" borderId="6" xfId="0" applyFont="1" applyBorder="1"/>
    <xf numFmtId="0" fontId="47" fillId="0" borderId="6" xfId="0" applyFont="1" applyBorder="1" applyAlignment="1">
      <alignment horizontal="right" vertical="center"/>
    </xf>
    <xf numFmtId="0" fontId="47" fillId="0" borderId="6" xfId="0" applyFont="1" applyBorder="1" applyAlignment="1">
      <alignment horizontal="right" vertical="center" wrapText="1"/>
    </xf>
    <xf numFmtId="0" fontId="51" fillId="0" borderId="6" xfId="0" applyFont="1" applyBorder="1"/>
    <xf numFmtId="0" fontId="47" fillId="0" borderId="6" xfId="0" applyFont="1" applyBorder="1" applyAlignment="1">
      <alignment horizontal="right"/>
    </xf>
    <xf numFmtId="3" fontId="47" fillId="0" borderId="6" xfId="0" applyNumberFormat="1" applyFont="1" applyBorder="1" applyAlignment="1">
      <alignment horizontal="right"/>
    </xf>
    <xf numFmtId="3" fontId="47" fillId="0" borderId="6" xfId="0" applyNumberFormat="1" applyFont="1" applyBorder="1"/>
    <xf numFmtId="0" fontId="47" fillId="0" borderId="6" xfId="0" applyFont="1" applyBorder="1" applyAlignment="1">
      <alignment horizontal="left" indent="2"/>
    </xf>
    <xf numFmtId="0" fontId="47" fillId="5" borderId="6" xfId="0" applyFont="1" applyFill="1" applyBorder="1"/>
    <xf numFmtId="0" fontId="47" fillId="0" borderId="6" xfId="0" applyFont="1" applyBorder="1" applyAlignment="1">
      <alignment horizontal="left" wrapText="1" indent="2"/>
    </xf>
    <xf numFmtId="0" fontId="47" fillId="0" borderId="6" xfId="0" applyFont="1" applyBorder="1" applyAlignment="1">
      <alignment horizontal="left" indent="4"/>
    </xf>
    <xf numFmtId="0" fontId="51" fillId="0" borderId="6" xfId="0" applyFont="1" applyBorder="1" applyAlignment="1">
      <alignment horizontal="center" vertical="center"/>
    </xf>
    <xf numFmtId="0" fontId="47" fillId="0" borderId="0" xfId="0" applyFont="1" applyAlignment="1">
      <alignment horizontal="center"/>
    </xf>
    <xf numFmtId="0" fontId="47" fillId="0" borderId="6" xfId="0" applyFont="1" applyBorder="1" applyAlignment="1">
      <alignment vertical="center"/>
    </xf>
    <xf numFmtId="0" fontId="51" fillId="0" borderId="6" xfId="0" applyFont="1" applyBorder="1" applyAlignment="1">
      <alignment vertical="center"/>
    </xf>
    <xf numFmtId="0" fontId="47" fillId="0" borderId="6" xfId="0" applyFont="1" applyBorder="1" applyAlignment="1">
      <alignment horizontal="left" vertical="center"/>
    </xf>
    <xf numFmtId="0" fontId="47" fillId="0" borderId="6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 indent="2"/>
    </xf>
    <xf numFmtId="0" fontId="47" fillId="0" borderId="2" xfId="0" applyFont="1" applyBorder="1"/>
    <xf numFmtId="0" fontId="47" fillId="0" borderId="3" xfId="0" applyFont="1" applyBorder="1"/>
    <xf numFmtId="0" fontId="52" fillId="0" borderId="0" xfId="0" applyFont="1"/>
    <xf numFmtId="0" fontId="47" fillId="0" borderId="0" xfId="0" applyFont="1" applyAlignment="1">
      <alignment horizontal="left" wrapText="1"/>
    </xf>
    <xf numFmtId="0" fontId="51" fillId="0" borderId="0" xfId="0" applyFont="1" applyAlignment="1">
      <alignment horizontal="center" vertical="center" wrapText="1"/>
    </xf>
    <xf numFmtId="0" fontId="52" fillId="0" borderId="0" xfId="0" applyFont="1" applyAlignment="1">
      <alignment horizontal="left" wrapText="1"/>
    </xf>
    <xf numFmtId="9" fontId="51" fillId="0" borderId="0" xfId="0" applyNumberFormat="1" applyFont="1" applyAlignment="1">
      <alignment horizontal="center" vertical="center" wrapText="1"/>
    </xf>
    <xf numFmtId="0" fontId="47" fillId="0" borderId="6" xfId="0" applyFont="1" applyBorder="1" applyAlignment="1">
      <alignment vertical="top" wrapText="1"/>
    </xf>
    <xf numFmtId="0" fontId="47" fillId="0" borderId="6" xfId="0" applyFont="1" applyBorder="1" applyAlignment="1">
      <alignment horizontal="center" vertical="top" wrapText="1"/>
    </xf>
    <xf numFmtId="0" fontId="47" fillId="0" borderId="0" xfId="0" applyFont="1" applyAlignment="1">
      <alignment horizontal="center" wrapText="1"/>
    </xf>
    <xf numFmtId="0" fontId="47" fillId="0" borderId="6" xfId="0" applyFont="1" applyBorder="1" applyAlignment="1">
      <alignment horizontal="left" vertical="top" wrapText="1" indent="2"/>
    </xf>
    <xf numFmtId="0" fontId="42" fillId="0" borderId="6" xfId="0" applyFont="1" applyBorder="1" applyAlignment="1">
      <alignment horizontal="center" vertical="center"/>
    </xf>
    <xf numFmtId="0" fontId="52" fillId="0" borderId="6" xfId="0" applyFont="1" applyBorder="1" applyAlignment="1">
      <alignment vertical="center"/>
    </xf>
    <xf numFmtId="3" fontId="47" fillId="0" borderId="6" xfId="0" applyNumberFormat="1" applyFont="1" applyBorder="1" applyAlignment="1">
      <alignment vertical="center"/>
    </xf>
    <xf numFmtId="0" fontId="47" fillId="0" borderId="6" xfId="0" applyFont="1" applyBorder="1" applyAlignment="1">
      <alignment horizontal="left" wrapText="1"/>
    </xf>
    <xf numFmtId="0" fontId="47" fillId="0" borderId="6" xfId="0" applyFont="1" applyBorder="1" applyAlignment="1">
      <alignment horizontal="left" vertical="center" wrapText="1" indent="2"/>
    </xf>
    <xf numFmtId="0" fontId="47" fillId="0" borderId="6" xfId="0" applyFont="1" applyBorder="1" applyAlignment="1">
      <alignment wrapText="1"/>
    </xf>
    <xf numFmtId="0" fontId="47" fillId="0" borderId="6" xfId="0" quotePrefix="1" applyFont="1" applyBorder="1" applyAlignment="1">
      <alignment horizontal="right" vertical="center"/>
    </xf>
    <xf numFmtId="3" fontId="47" fillId="0" borderId="6" xfId="0" applyNumberFormat="1" applyFont="1" applyBorder="1" applyAlignment="1">
      <alignment horizontal="right" vertical="center"/>
    </xf>
    <xf numFmtId="0" fontId="42" fillId="0" borderId="6" xfId="0" applyFont="1" applyBorder="1" applyAlignment="1">
      <alignment horizontal="center"/>
    </xf>
    <xf numFmtId="0" fontId="59" fillId="0" borderId="6" xfId="8" applyFont="1" applyBorder="1" applyAlignment="1">
      <alignment wrapText="1"/>
    </xf>
    <xf numFmtId="0" fontId="42" fillId="0" borderId="6" xfId="0" quotePrefix="1" applyFont="1" applyBorder="1" applyAlignment="1">
      <alignment horizontal="right" vertical="center"/>
    </xf>
    <xf numFmtId="0" fontId="41" fillId="0" borderId="0" xfId="0" applyFont="1"/>
    <xf numFmtId="0" fontId="50" fillId="0" borderId="0" xfId="0" applyFont="1" applyAlignment="1">
      <alignment vertical="center"/>
    </xf>
    <xf numFmtId="0" fontId="47" fillId="0" borderId="23" xfId="0" applyFont="1" applyBorder="1" applyAlignment="1">
      <alignment horizontal="center" vertical="center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0" fontId="47" fillId="0" borderId="23" xfId="0" applyFont="1" applyBorder="1" applyAlignment="1">
      <alignment vertical="center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49" fontId="47" fillId="5" borderId="6" xfId="8" applyNumberFormat="1" applyFont="1" applyFill="1" applyBorder="1" applyAlignment="1">
      <alignment horizontal="center" vertical="center" wrapText="1"/>
    </xf>
    <xf numFmtId="0" fontId="51" fillId="5" borderId="6" xfId="9" applyFont="1" applyFill="1" applyBorder="1" applyAlignment="1">
      <alignment horizontal="center" vertical="center" wrapText="1"/>
    </xf>
    <xf numFmtId="0" fontId="51" fillId="0" borderId="6" xfId="0" applyFont="1" applyBorder="1" applyAlignment="1">
      <alignment horizontal="left" indent="1"/>
    </xf>
    <xf numFmtId="0" fontId="51" fillId="4" borderId="6" xfId="0" applyFont="1" applyFill="1" applyBorder="1" applyAlignment="1">
      <alignment horizontal="left" indent="1"/>
    </xf>
    <xf numFmtId="49" fontId="60" fillId="5" borderId="6" xfId="8" applyNumberFormat="1" applyFont="1" applyFill="1" applyBorder="1" applyAlignment="1">
      <alignment horizontal="center" vertical="center" wrapText="1"/>
    </xf>
    <xf numFmtId="49" fontId="51" fillId="5" borderId="6" xfId="8" applyNumberFormat="1" applyFont="1" applyFill="1" applyBorder="1" applyAlignment="1">
      <alignment horizontal="center" vertical="center" wrapText="1"/>
    </xf>
    <xf numFmtId="0" fontId="51" fillId="0" borderId="6" xfId="8" applyFont="1" applyBorder="1" applyAlignment="1">
      <alignment horizontal="center" wrapText="1"/>
    </xf>
    <xf numFmtId="0" fontId="47" fillId="0" borderId="6" xfId="8" applyFont="1" applyBorder="1" applyAlignment="1">
      <alignment horizontal="right" wrapText="1"/>
    </xf>
    <xf numFmtId="0" fontId="47" fillId="0" borderId="6" xfId="8" applyFont="1" applyBorder="1" applyAlignment="1">
      <alignment wrapText="1"/>
    </xf>
    <xf numFmtId="0" fontId="47" fillId="4" borderId="6" xfId="8" quotePrefix="1" applyFont="1" applyFill="1" applyBorder="1" applyAlignment="1">
      <alignment horizontal="right" vertical="center" wrapText="1"/>
    </xf>
    <xf numFmtId="0" fontId="47" fillId="0" borderId="6" xfId="8" quotePrefix="1" applyFont="1" applyBorder="1" applyAlignment="1">
      <alignment horizontal="right" wrapText="1"/>
    </xf>
    <xf numFmtId="3" fontId="47" fillId="0" borderId="6" xfId="8" applyNumberFormat="1" applyFont="1" applyBorder="1" applyAlignment="1">
      <alignment wrapText="1"/>
    </xf>
    <xf numFmtId="3" fontId="47" fillId="4" borderId="6" xfId="8" quotePrefix="1" applyNumberFormat="1" applyFont="1" applyFill="1" applyBorder="1" applyAlignment="1">
      <alignment horizontal="right" vertical="center" wrapText="1"/>
    </xf>
    <xf numFmtId="0" fontId="47" fillId="0" borderId="6" xfId="8" quotePrefix="1" applyFont="1" applyBorder="1" applyAlignment="1">
      <alignment horizontal="right" vertical="center" wrapText="1"/>
    </xf>
    <xf numFmtId="3" fontId="47" fillId="0" borderId="6" xfId="8" quotePrefix="1" applyNumberFormat="1" applyFont="1" applyBorder="1" applyAlignment="1">
      <alignment horizontal="right" vertical="center" wrapText="1"/>
    </xf>
    <xf numFmtId="0" fontId="47" fillId="5" borderId="6" xfId="8" applyFont="1" applyFill="1" applyBorder="1" applyAlignment="1">
      <alignment wrapText="1"/>
    </xf>
    <xf numFmtId="3" fontId="51" fillId="5" borderId="6" xfId="8" quotePrefix="1" applyNumberFormat="1" applyFont="1" applyFill="1" applyBorder="1" applyAlignment="1">
      <alignment horizontal="right" vertical="center" wrapText="1"/>
    </xf>
    <xf numFmtId="3" fontId="51" fillId="5" borderId="6" xfId="8" applyNumberFormat="1" applyFont="1" applyFill="1" applyBorder="1" applyAlignment="1">
      <alignment horizontal="right" vertical="center" wrapText="1"/>
    </xf>
    <xf numFmtId="0" fontId="48" fillId="30" borderId="21" xfId="0" applyFont="1" applyFill="1" applyBorder="1" applyAlignment="1">
      <alignment horizontal="center" vertical="center"/>
    </xf>
    <xf numFmtId="0" fontId="48" fillId="30" borderId="21" xfId="0" applyFont="1" applyFill="1" applyBorder="1" applyAlignment="1">
      <alignment horizontal="center" vertical="center" wrapText="1"/>
    </xf>
    <xf numFmtId="0" fontId="48" fillId="30" borderId="22" xfId="0" applyFont="1" applyFill="1" applyBorder="1"/>
    <xf numFmtId="0" fontId="48" fillId="30" borderId="24" xfId="0" applyFont="1" applyFill="1" applyBorder="1"/>
    <xf numFmtId="0" fontId="42" fillId="0" borderId="22" xfId="0" quotePrefix="1" applyFont="1" applyBorder="1" applyAlignment="1">
      <alignment horizontal="right" vertical="center"/>
    </xf>
    <xf numFmtId="3" fontId="42" fillId="0" borderId="22" xfId="0" applyNumberFormat="1" applyFont="1" applyBorder="1" applyAlignment="1">
      <alignment vertical="center"/>
    </xf>
    <xf numFmtId="3" fontId="42" fillId="0" borderId="6" xfId="0" applyNumberFormat="1" applyFont="1" applyBorder="1" applyAlignment="1">
      <alignment vertical="center"/>
    </xf>
    <xf numFmtId="3" fontId="42" fillId="0" borderId="22" xfId="0" applyNumberFormat="1" applyFont="1" applyBorder="1"/>
    <xf numFmtId="3" fontId="42" fillId="0" borderId="6" xfId="0" applyNumberFormat="1" applyFont="1" applyBorder="1"/>
    <xf numFmtId="0" fontId="5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61" fillId="0" borderId="23" xfId="397" applyFont="1" applyFill="1" applyBorder="1" applyAlignment="1">
      <alignment horizontal="center" vertical="center"/>
    </xf>
    <xf numFmtId="3" fontId="42" fillId="0" borderId="0" xfId="0" applyNumberFormat="1" applyFont="1" applyAlignment="1">
      <alignment horizontal="right" vertical="center"/>
    </xf>
    <xf numFmtId="173" fontId="42" fillId="0" borderId="0" xfId="0" applyNumberFormat="1" applyFont="1" applyAlignment="1">
      <alignment horizontal="right" vertical="center"/>
    </xf>
    <xf numFmtId="173" fontId="42" fillId="4" borderId="0" xfId="0" applyNumberFormat="1" applyFont="1" applyFill="1"/>
    <xf numFmtId="173" fontId="42" fillId="4" borderId="0" xfId="0" applyNumberFormat="1" applyFont="1" applyFill="1" applyAlignment="1">
      <alignment horizontal="right" vertical="center"/>
    </xf>
    <xf numFmtId="173" fontId="42" fillId="0" borderId="0" xfId="0" quotePrefix="1" applyNumberFormat="1" applyFont="1" applyAlignment="1">
      <alignment horizontal="right" vertical="center"/>
    </xf>
    <xf numFmtId="0" fontId="42" fillId="4" borderId="0" xfId="0" applyFont="1" applyFill="1" applyAlignment="1">
      <alignment vertical="center"/>
    </xf>
    <xf numFmtId="171" fontId="44" fillId="30" borderId="0" xfId="0" quotePrefix="1" applyNumberFormat="1" applyFont="1" applyFill="1" applyAlignment="1">
      <alignment horizontal="center" vertical="center"/>
    </xf>
    <xf numFmtId="0" fontId="62" fillId="0" borderId="0" xfId="0" applyFont="1" applyAlignment="1">
      <alignment horizontal="left" vertical="center" wrapText="1"/>
    </xf>
    <xf numFmtId="0" fontId="55" fillId="0" borderId="6" xfId="0" applyFont="1" applyBorder="1" applyAlignment="1">
      <alignment horizontal="center" vertical="center" wrapText="1"/>
    </xf>
    <xf numFmtId="0" fontId="47" fillId="0" borderId="6" xfId="3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7" fillId="0" borderId="4" xfId="3" applyFont="1" applyBorder="1" applyAlignment="1">
      <alignment horizontal="center" vertical="center" wrapText="1"/>
    </xf>
    <xf numFmtId="0" fontId="47" fillId="0" borderId="5" xfId="3" applyFont="1" applyBorder="1" applyAlignment="1">
      <alignment horizontal="center" vertical="center" wrapText="1"/>
    </xf>
    <xf numFmtId="0" fontId="47" fillId="0" borderId="9" xfId="3" applyFont="1" applyBorder="1" applyAlignment="1">
      <alignment horizontal="center" vertical="center" wrapText="1"/>
    </xf>
    <xf numFmtId="0" fontId="47" fillId="0" borderId="11" xfId="3" applyFont="1" applyBorder="1" applyAlignment="1">
      <alignment horizontal="center" vertical="center" wrapText="1"/>
    </xf>
    <xf numFmtId="0" fontId="48" fillId="30" borderId="21" xfId="0" applyFont="1" applyFill="1" applyBorder="1" applyAlignment="1">
      <alignment horizontal="center" vertical="center" wrapText="1"/>
    </xf>
    <xf numFmtId="0" fontId="48" fillId="30" borderId="21" xfId="0" applyFont="1" applyFill="1" applyBorder="1" applyAlignment="1">
      <alignment horizontal="center" vertical="center"/>
    </xf>
    <xf numFmtId="0" fontId="47" fillId="0" borderId="6" xfId="0" applyFont="1" applyBorder="1" applyAlignment="1">
      <alignment horizontal="left"/>
    </xf>
    <xf numFmtId="0" fontId="47" fillId="0" borderId="4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7" fillId="0" borderId="8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left"/>
    </xf>
    <xf numFmtId="0" fontId="51" fillId="0" borderId="0" xfId="0" applyFont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51" fillId="5" borderId="6" xfId="8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left" vertical="center" wrapText="1"/>
    </xf>
    <xf numFmtId="0" fontId="47" fillId="5" borderId="2" xfId="0" applyFont="1" applyFill="1" applyBorder="1" applyAlignment="1">
      <alignment horizontal="left" vertical="center" wrapText="1"/>
    </xf>
    <xf numFmtId="0" fontId="47" fillId="5" borderId="3" xfId="0" applyFont="1" applyFill="1" applyBorder="1" applyAlignment="1">
      <alignment horizontal="left" vertical="center" wrapText="1"/>
    </xf>
    <xf numFmtId="0" fontId="47" fillId="0" borderId="0" xfId="0" applyFont="1" applyAlignment="1">
      <alignment horizontal="left"/>
    </xf>
  </cellXfs>
  <cellStyles count="398">
    <cellStyle name="_Aviso 10  31DEZ09 v01" xfId="13" xr:uid="{A5C27919-4C66-42E6-9778-1B91FD1AB262}"/>
    <cellStyle name="_Aviso 10  31DEZ09 v01 2" xfId="14" xr:uid="{C2DB9934-16A6-4AEC-8899-3F7DB79357EA}"/>
    <cellStyle name="_Aviso 10  31DEZ09 v01 3" xfId="15" xr:uid="{AE7866E4-13EB-4DFF-A55C-D714539B31C4}"/>
    <cellStyle name="_Aviso 10  31DEZ09 v01 3 2" xfId="16" xr:uid="{1D6C87C9-7A74-4CB5-A53B-37758CAB20BE}"/>
    <cellStyle name="_Aviso 10  31DEZ09 v01 4" xfId="17" xr:uid="{D35C445E-683B-4A73-8E90-927697759F95}"/>
    <cellStyle name="_Aviso 10  31DEZ09 v01 4 2" xfId="18" xr:uid="{62AF23DB-6492-46D6-BB2B-99EF9FF272EE}"/>
    <cellStyle name="_Aviso 10  31DEZ09 v01 5" xfId="19" xr:uid="{79E125AB-082D-4679-B3B4-B507F9BE992D}"/>
    <cellStyle name="_Aviso 10  31DEZ09 v01 6" xfId="20" xr:uid="{A97389E9-861B-4539-820A-43CC1E05D437}"/>
    <cellStyle name="=C:\WINNT35\SYSTEM32\COMMAND.COM" xfId="2" xr:uid="{A892358C-9825-4F45-9247-3F113E5EC48A}"/>
    <cellStyle name="00 Destacado 2" xfId="21" xr:uid="{D238A1BF-6C27-4DF6-BBD8-6E8EF373369D}"/>
    <cellStyle name="00 Destacado 2 3" xfId="22" xr:uid="{04524543-5A71-4024-A585-B3DC0E2EC43D}"/>
    <cellStyle name="00 Destacado 2 9" xfId="23" xr:uid="{E6982DD2-B5B1-4AA7-9160-648BFFA7D83A}"/>
    <cellStyle name="00 Encabezado" xfId="24" xr:uid="{F9443F13-A263-48F7-80FF-4FED9A758F76}"/>
    <cellStyle name="00 Encabezado 2" xfId="25" xr:uid="{25E0400F-522D-45A3-B096-3D2C9B625702}"/>
    <cellStyle name="00 notas 2" xfId="26" xr:uid="{0C7C12F1-132F-4C83-81FC-EA8E8345106D}"/>
    <cellStyle name="00 texto tablas" xfId="27" xr:uid="{7AA593AC-5409-49B5-9BF5-05EA79AA90C4}"/>
    <cellStyle name="00 Titular" xfId="28" xr:uid="{BCF4E73B-C549-4AB6-8BE8-9408D3FE2A7D}"/>
    <cellStyle name="20% - Accent1 2" xfId="30" xr:uid="{DF58D78E-A55D-47F5-9F8E-5AC16E43DC8C}"/>
    <cellStyle name="20% - Accent1 3" xfId="29" xr:uid="{8DB125EE-B9D3-4DAF-9575-EFA6A8AE5A87}"/>
    <cellStyle name="20% - Accent2 2" xfId="32" xr:uid="{438EDE83-3ADF-4253-AF24-93919A8BAC01}"/>
    <cellStyle name="20% - Accent2 3" xfId="31" xr:uid="{371D96BC-0DB2-4AFA-98D6-FEBAFBDAEC59}"/>
    <cellStyle name="20% - Accent3 2" xfId="34" xr:uid="{18A821CC-AE69-4555-89E2-1BA74BD5627F}"/>
    <cellStyle name="20% - Accent3 3" xfId="33" xr:uid="{35B5E893-CA70-45B1-97DB-804ABD6CA911}"/>
    <cellStyle name="20% - Accent4 2" xfId="36" xr:uid="{F191DFD8-67F3-44FE-956E-2BE6DD245512}"/>
    <cellStyle name="20% - Accent4 3" xfId="35" xr:uid="{F350D323-AF49-4AA6-A225-06D7DF6AB561}"/>
    <cellStyle name="20% - Accent5 2" xfId="38" xr:uid="{92BF30FD-CC6E-468B-A1F2-E1211F7701CE}"/>
    <cellStyle name="20% - Accent5 3" xfId="37" xr:uid="{9DA418B4-D5A3-40A4-B505-AD6882A9D61F}"/>
    <cellStyle name="20% - Accent6 2" xfId="40" xr:uid="{45D1050F-09FE-4675-8533-1AEB4DC74B9E}"/>
    <cellStyle name="20% - Accent6 3" xfId="39" xr:uid="{4579E855-3C14-4B18-A03A-4D12A7D5A98B}"/>
    <cellStyle name="40% - Accent1 2" xfId="42" xr:uid="{7CD5DB6A-D4D3-49DC-8836-156B56E08767}"/>
    <cellStyle name="40% - Accent1 3" xfId="41" xr:uid="{A58A9B80-F435-46A2-9A15-5C5283478EB9}"/>
    <cellStyle name="40% - Accent2 2" xfId="44" xr:uid="{40203FE3-AA25-49B1-A0F7-56FCD513823C}"/>
    <cellStyle name="40% - Accent2 3" xfId="43" xr:uid="{0009FFEA-0E35-44D8-8675-992727E49A80}"/>
    <cellStyle name="40% - Accent3 2" xfId="46" xr:uid="{A63B078E-CC51-4656-8805-722CC01636F8}"/>
    <cellStyle name="40% - Accent3 3" xfId="45" xr:uid="{537A2A21-AF50-45F1-BA9D-76D7DF953A6C}"/>
    <cellStyle name="40% - Accent4 2" xfId="48" xr:uid="{6C323C51-FBE1-42BA-A0BB-37FDF508E9E2}"/>
    <cellStyle name="40% - Accent4 3" xfId="47" xr:uid="{4D3263E8-CD59-43A9-88E9-92E5527ED22A}"/>
    <cellStyle name="40% - Accent5 2" xfId="50" xr:uid="{75ED8D5C-320E-46CC-84DD-03B879BCC048}"/>
    <cellStyle name="40% - Accent5 3" xfId="49" xr:uid="{D90286D3-9B4C-4076-ACCC-B34918A459B8}"/>
    <cellStyle name="40% - Accent6 2" xfId="52" xr:uid="{81CA6AB9-11A6-4129-91BD-B7F25CE0E296}"/>
    <cellStyle name="40% - Accent6 3" xfId="51" xr:uid="{4EC3898D-D0E1-49AF-89F7-D5B69E4BA14C}"/>
    <cellStyle name="60% - Accent1 2" xfId="54" xr:uid="{ED2E00E0-981C-4530-9DD3-3402A2E34825}"/>
    <cellStyle name="60% - Accent1 3" xfId="53" xr:uid="{FA7FCC94-0B9B-4323-BCC7-0D37287471CA}"/>
    <cellStyle name="60% - Accent2 2" xfId="56" xr:uid="{0A531581-BEDC-4864-BAF8-8C20CFAC7370}"/>
    <cellStyle name="60% - Accent2 3" xfId="55" xr:uid="{A538A3BF-8D5B-46AC-81BB-BE03A1FB63FE}"/>
    <cellStyle name="60% - Accent3 2" xfId="58" xr:uid="{2BA9D675-F59E-4B4F-8869-D1AC593C817C}"/>
    <cellStyle name="60% - Accent3 3" xfId="57" xr:uid="{0BA03DF2-1EC6-411E-8499-7D9B5450B22F}"/>
    <cellStyle name="60% - Accent4 2" xfId="60" xr:uid="{086D698A-ACE0-4767-8022-425A414345C1}"/>
    <cellStyle name="60% - Accent4 3" xfId="59" xr:uid="{5E1D3728-21B9-4AC1-BDD1-D8DFDEC7BA31}"/>
    <cellStyle name="60% - Accent5 2" xfId="62" xr:uid="{6964AAC7-5CDD-4EDA-8EE4-251249309A3D}"/>
    <cellStyle name="60% - Accent5 3" xfId="61" xr:uid="{820A8ABF-A336-48FD-8FB3-CA4B5A7A857A}"/>
    <cellStyle name="60% - Accent6 2" xfId="64" xr:uid="{6F60D420-A7B2-4CEF-8255-2ADA6AC028E6}"/>
    <cellStyle name="60% - Accent6 3" xfId="63" xr:uid="{B837F9D3-0A79-46A7-89B7-FD803375D41C}"/>
    <cellStyle name="60% - Énfasis1 7" xfId="65" xr:uid="{8A6107D2-345F-41A7-A927-8278BFC07FD2}"/>
    <cellStyle name="Accent1 2" xfId="67" xr:uid="{16E8691E-821B-48DA-A978-64218935EC7B}"/>
    <cellStyle name="Accent1 3" xfId="66" xr:uid="{36E57991-5AD6-4B1B-86D4-AA1FFE50EC56}"/>
    <cellStyle name="Accent2 2" xfId="69" xr:uid="{1BE59944-573A-491F-B965-4A726594B965}"/>
    <cellStyle name="Accent2 3" xfId="68" xr:uid="{1C434425-AA95-40DB-84D0-5DFBC051BC1B}"/>
    <cellStyle name="Accent3 2" xfId="71" xr:uid="{3942C19E-F0C1-4B54-BC3B-5364793F885D}"/>
    <cellStyle name="Accent3 3" xfId="70" xr:uid="{4667D1F7-23FF-4527-B1F6-61580DF2D908}"/>
    <cellStyle name="Accent4 2" xfId="73" xr:uid="{1FA2D87B-4EAF-4DB9-A045-0C7027F8B12A}"/>
    <cellStyle name="Accent4 3" xfId="72" xr:uid="{7BCCA762-FAB9-4427-BCFE-0C61984F636C}"/>
    <cellStyle name="Accent5 2" xfId="75" xr:uid="{F8FDDAC0-A7FE-43C1-A667-984A3C16C927}"/>
    <cellStyle name="Accent5 3" xfId="74" xr:uid="{B166FE50-A812-4F0B-8D0A-D7BEEA3B74A0}"/>
    <cellStyle name="Accent6 2" xfId="77" xr:uid="{0911180A-2C3D-4BA7-AF43-35BC3ED8271D}"/>
    <cellStyle name="Accent6 3" xfId="76" xr:uid="{D677CA2A-995D-448B-A33F-A0CB781B1C11}"/>
    <cellStyle name="Bad 2" xfId="79" xr:uid="{5EC1CBF9-B565-487C-8FB7-DFB55D2F3D16}"/>
    <cellStyle name="Bad 3" xfId="78" xr:uid="{DCA0F50A-62E1-4076-8DBF-F2E7B0BAA762}"/>
    <cellStyle name="barra" xfId="80" xr:uid="{66F5E384-3C4B-4918-BAA7-070A86B0CC66}"/>
    <cellStyle name="Calculation 2" xfId="82" xr:uid="{B6412B16-F94E-4CE3-AF81-E4C6F098AF67}"/>
    <cellStyle name="Calculation 3" xfId="81" xr:uid="{1784A008-062E-4E59-9038-09B8E367D5DA}"/>
    <cellStyle name="Check Cell 2" xfId="84" xr:uid="{AC319C70-8140-43CD-A882-C74179B5137D}"/>
    <cellStyle name="Check Cell 3" xfId="83" xr:uid="{92252D86-506B-4568-ADD5-78C20C01E37B}"/>
    <cellStyle name="CODIGO" xfId="85" xr:uid="{29F2416C-4B5D-41FF-B951-E3B4B2637833}"/>
    <cellStyle name="Comma" xfId="1" builtinId="3"/>
    <cellStyle name="Comma 10" xfId="86" xr:uid="{098AAACD-9E7B-4DA5-B4B7-F0CFF0C44603}"/>
    <cellStyle name="Comma 11" xfId="315" xr:uid="{88A5B5C8-43CB-43EA-8FBD-CB66D8081A41}"/>
    <cellStyle name="Comma 12" xfId="395" xr:uid="{E749B3FA-1039-426D-8373-20232FAA93F2}"/>
    <cellStyle name="Comma 2" xfId="87" xr:uid="{FB96E0C7-DE25-41D1-ADF3-DEA529EA9A24}"/>
    <cellStyle name="Comma 2 2" xfId="88" xr:uid="{1FE19BEB-3168-424E-A929-950098682B19}"/>
    <cellStyle name="Comma 3" xfId="89" xr:uid="{F4DCEB5A-4602-48EA-8526-A79398E7163F}"/>
    <cellStyle name="Comma 3 2" xfId="90" xr:uid="{6BBBE4D9-0541-4266-B28D-BBCD7770D163}"/>
    <cellStyle name="Comma 3 3" xfId="91" xr:uid="{6DD177DE-598C-4C84-BC41-11C3F551D9C3}"/>
    <cellStyle name="Comma 3 3 2" xfId="92" xr:uid="{AF8880AB-39FE-4C2E-8E27-F762CA7EA2E7}"/>
    <cellStyle name="Comma 3 3 2 2" xfId="93" xr:uid="{D21E3CA5-E850-4CF4-8605-9FFDF1B9812E}"/>
    <cellStyle name="Comma 3 3 2 2 2" xfId="319" xr:uid="{49B66516-F6AC-4BF9-96D1-72BAD4A1BF1D}"/>
    <cellStyle name="Comma 3 3 2 3" xfId="318" xr:uid="{EA73CE17-09D5-4434-BC6E-C95B09E87BD1}"/>
    <cellStyle name="Comma 3 3 3" xfId="94" xr:uid="{09B20000-8A43-42C3-9728-3016AC2693F1}"/>
    <cellStyle name="Comma 3 3 3 2" xfId="320" xr:uid="{BEBCBD0E-6D7A-4DD0-AFB2-D2EA1700466C}"/>
    <cellStyle name="Comma 3 4" xfId="95" xr:uid="{996D489B-B3D4-45E5-8474-73B0BCF88BC9}"/>
    <cellStyle name="Comma 3 4 2" xfId="321" xr:uid="{3FE64D7B-0795-4DFA-8D8B-752672C5EB39}"/>
    <cellStyle name="Comma 3 5" xfId="96" xr:uid="{526D7E2D-EF2E-456E-AA5F-A81434734F71}"/>
    <cellStyle name="Comma 3 5 2" xfId="322" xr:uid="{EBE6CA2C-5A33-4F19-A6A9-84A16BBE6E4E}"/>
    <cellStyle name="Comma 4" xfId="97" xr:uid="{8B7611D8-D223-411F-AE24-3A63CBD88201}"/>
    <cellStyle name="Comma 4 2" xfId="98" xr:uid="{A7BD6DAD-EBD3-4D46-B8BB-E3D161393F82}"/>
    <cellStyle name="Comma 5" xfId="99" xr:uid="{CEC9FEA3-2510-4C1E-8A7F-5129077B9485}"/>
    <cellStyle name="Comma 5 2" xfId="100" xr:uid="{BD5EFCBA-3305-4FFD-9EA0-257A9FA662DD}"/>
    <cellStyle name="Comma 5 2 2" xfId="323" xr:uid="{29668FEE-B8D3-4D93-A1DE-3F351DE31D41}"/>
    <cellStyle name="Comma 5 3" xfId="101" xr:uid="{45DAAA88-66E9-4A15-9E99-B3D96197E7CF}"/>
    <cellStyle name="Comma 5 3 2" xfId="324" xr:uid="{FA4603CF-C805-4DA0-BE37-95B2FFE5BDE8}"/>
    <cellStyle name="Comma 6" xfId="102" xr:uid="{C356347D-2C2C-4EE5-9660-5B3DC575333D}"/>
    <cellStyle name="Comma 6 2" xfId="325" xr:uid="{CA2AB55B-F4B5-40DE-A522-6E041A5E3FC0}"/>
    <cellStyle name="Comma 7" xfId="103" xr:uid="{BD21B613-54DE-4655-8584-C778CC3D6A3C}"/>
    <cellStyle name="Comma 7 2" xfId="326" xr:uid="{A7E13F09-8EF7-41EA-8CA2-28B04A0BA528}"/>
    <cellStyle name="Comma 8" xfId="104" xr:uid="{8C1CE1BE-2C7E-43D5-8D03-35F069612478}"/>
    <cellStyle name="Comma 8 2" xfId="327" xr:uid="{11FCA911-2A25-4151-A1D2-DEC7475FA369}"/>
    <cellStyle name="Comma 9" xfId="105" xr:uid="{E0206DD4-5DAE-4C22-B1B2-7345FC01F226}"/>
    <cellStyle name="Comma0" xfId="106" xr:uid="{985446EE-8CDE-4F52-8458-903B130C05AD}"/>
    <cellStyle name="Comma0 2" xfId="107" xr:uid="{02EE8FE9-3F44-4A64-B15F-3B0F3175875A}"/>
    <cellStyle name="CONTA" xfId="108" xr:uid="{944A903D-3DDD-45C5-B449-33CEA165EE19}"/>
    <cellStyle name="Currency 2" xfId="109" xr:uid="{19F2C510-347A-4A07-B1BE-131A4EB1CAB4}"/>
    <cellStyle name="Currency 3" xfId="328" xr:uid="{1768A496-A439-4729-9771-B2EFBA968DAA}"/>
    <cellStyle name="Currency0" xfId="110" xr:uid="{C0796859-A54C-477F-B69F-1B5870568CF9}"/>
    <cellStyle name="Currency0 2" xfId="111" xr:uid="{52EABE98-B6DC-4EBE-A5AC-62142440772A}"/>
    <cellStyle name="Euro" xfId="112" xr:uid="{CCBCA13A-42AE-43D4-8AB6-F8B6B1918435}"/>
    <cellStyle name="Euro 10" xfId="113" xr:uid="{B2D57B9D-0A95-4447-A4AE-772FCA431A98}"/>
    <cellStyle name="Euro 10 2" xfId="330" xr:uid="{0F81D60B-565A-4FAB-83EA-2292051BFB07}"/>
    <cellStyle name="Euro 11" xfId="114" xr:uid="{03496749-9755-49FD-8CCE-3C5B8998E0A4}"/>
    <cellStyle name="Euro 11 2" xfId="331" xr:uid="{336EE818-644C-46FC-99AE-B82689D21525}"/>
    <cellStyle name="Euro 12" xfId="115" xr:uid="{AA592E69-F6C2-4FF1-B135-C1593F1B44E4}"/>
    <cellStyle name="Euro 12 2" xfId="332" xr:uid="{0CB1B94A-0644-4456-818D-106917FC464C}"/>
    <cellStyle name="Euro 13" xfId="329" xr:uid="{52F7DC45-A4FF-4320-8CF5-36700DB73067}"/>
    <cellStyle name="Euro 2" xfId="116" xr:uid="{1FDA7C28-0FD9-4A76-B5CB-66ECCCB116E7}"/>
    <cellStyle name="Euro 2 2" xfId="117" xr:uid="{9875DC64-E6EA-40A3-952F-5D8864577637}"/>
    <cellStyle name="Euro 2 2 2" xfId="118" xr:uid="{B4E206B3-3E35-4410-95CE-FEAFA25BB30D}"/>
    <cellStyle name="Euro 2 2 2 2" xfId="335" xr:uid="{46FD285A-76E6-4471-A699-0CA40FA4E55B}"/>
    <cellStyle name="Euro 2 2 3" xfId="119" xr:uid="{B3D58D4C-0FB2-45AF-9176-7CCC7B285766}"/>
    <cellStyle name="Euro 2 2 3 2" xfId="336" xr:uid="{8B91A179-BC11-467C-8B08-F6701BE601EE}"/>
    <cellStyle name="Euro 2 2 4" xfId="120" xr:uid="{F4B5C804-0853-4702-9968-74B4AE28B9CD}"/>
    <cellStyle name="Euro 2 2 4 2" xfId="337" xr:uid="{239B71B8-6934-4F59-AEC4-F2F6CC7BF132}"/>
    <cellStyle name="Euro 2 2 5" xfId="334" xr:uid="{0C6658E7-717D-49B6-870D-AC97F95A32FC}"/>
    <cellStyle name="Euro 2 3" xfId="121" xr:uid="{544A1CF5-C8AF-405A-A4C7-5E471BF44738}"/>
    <cellStyle name="Euro 2 3 2" xfId="122" xr:uid="{0018230F-4FFB-460B-8EE9-4D5EFBA72112}"/>
    <cellStyle name="Euro 2 3 2 2" xfId="339" xr:uid="{DC401D87-A2C9-4F12-870B-8B3618C90C1D}"/>
    <cellStyle name="Euro 2 3 3" xfId="123" xr:uid="{6EA00479-5132-4DD4-8043-F8C1D4582E36}"/>
    <cellStyle name="Euro 2 3 3 2" xfId="340" xr:uid="{C2C5BB82-28A2-431F-B799-D0B1326C6D85}"/>
    <cellStyle name="Euro 2 3 4" xfId="124" xr:uid="{C0F1A746-D97F-4C2A-98BD-A8C2B86B0042}"/>
    <cellStyle name="Euro 2 3 4 2" xfId="341" xr:uid="{48BC4C40-B85A-41BC-9268-B0234EE1BCEC}"/>
    <cellStyle name="Euro 2 3 5" xfId="338" xr:uid="{963829C7-8A15-46F5-8316-A08B3C424325}"/>
    <cellStyle name="Euro 2 4" xfId="125" xr:uid="{B72A3A05-0508-4A5A-A666-623804BC2FC3}"/>
    <cellStyle name="Euro 2 4 2" xfId="126" xr:uid="{433EC0C6-81FB-4A57-AB8B-ACBAC15BF221}"/>
    <cellStyle name="Euro 2 4 2 2" xfId="343" xr:uid="{AE57660D-ED70-4113-A8D8-F493C8871868}"/>
    <cellStyle name="Euro 2 4 3" xfId="127" xr:uid="{DB63BA51-3268-4B69-9E19-65D586939F15}"/>
    <cellStyle name="Euro 2 4 3 2" xfId="344" xr:uid="{019C8AE6-BBB5-4E71-AB87-871065758258}"/>
    <cellStyle name="Euro 2 4 4" xfId="128" xr:uid="{7ED7BC89-78FB-4B11-9586-ADF666020064}"/>
    <cellStyle name="Euro 2 4 4 2" xfId="345" xr:uid="{26C93C67-1A8E-4CC4-8F4C-36130F83D95E}"/>
    <cellStyle name="Euro 2 4 5" xfId="342" xr:uid="{983C6D24-8042-4E86-A314-13A2B0129B17}"/>
    <cellStyle name="Euro 2 5" xfId="129" xr:uid="{85DCE920-3DF9-4D80-B35A-D151A078D46D}"/>
    <cellStyle name="Euro 2 5 2" xfId="346" xr:uid="{A6A60B82-7416-4868-B0BC-98C556380BCE}"/>
    <cellStyle name="Euro 2 6" xfId="130" xr:uid="{FB577C0E-A76A-447A-978D-61C037818D44}"/>
    <cellStyle name="Euro 2 6 2" xfId="347" xr:uid="{B2726B2C-E9A6-4A45-85DD-B1AE1478E01F}"/>
    <cellStyle name="Euro 2 7" xfId="131" xr:uid="{6623D79C-1B03-49D9-890E-E96B3970F952}"/>
    <cellStyle name="Euro 2 7 2" xfId="348" xr:uid="{3B93489D-58CB-4518-A6F7-54195428DF7D}"/>
    <cellStyle name="Euro 2 8" xfId="333" xr:uid="{77BBF045-1CB2-4765-A44A-4038F622AFAA}"/>
    <cellStyle name="Euro 3" xfId="132" xr:uid="{5D322765-3A14-4095-88C6-DCA483C0376D}"/>
    <cellStyle name="Euro 3 2" xfId="133" xr:uid="{D692DA88-55A0-4800-93B4-6C8923366E53}"/>
    <cellStyle name="Euro 3 2 2" xfId="134" xr:uid="{57E201F5-5910-4DFB-B7F9-B097B78285CE}"/>
    <cellStyle name="Euro 3 2 2 2" xfId="351" xr:uid="{A1F22BCA-50B2-40A5-82EF-987A5E4D8A06}"/>
    <cellStyle name="Euro 3 2 3" xfId="135" xr:uid="{85C77DAE-2A66-4E67-ABDA-D8B55C833223}"/>
    <cellStyle name="Euro 3 2 3 2" xfId="352" xr:uid="{A9DDB42E-0DDC-4652-9EF6-10AD8824BE0A}"/>
    <cellStyle name="Euro 3 2 4" xfId="136" xr:uid="{C7654FCE-6714-4D07-9FEF-869D1F1AB542}"/>
    <cellStyle name="Euro 3 2 4 2" xfId="353" xr:uid="{F438804E-8318-4BBE-9BBF-F86173B422A0}"/>
    <cellStyle name="Euro 3 2 5" xfId="350" xr:uid="{CBDB4304-5BC3-4889-B0E6-66E8E28C8FF2}"/>
    <cellStyle name="Euro 3 3" xfId="137" xr:uid="{30711EE0-348B-44DE-8814-6499652DC9DA}"/>
    <cellStyle name="Euro 3 3 2" xfId="138" xr:uid="{EF4F5CE6-7A8A-4029-A39F-DB486449F195}"/>
    <cellStyle name="Euro 3 3 2 2" xfId="355" xr:uid="{6C63C73F-1823-4516-8253-A5ECB8CE8C55}"/>
    <cellStyle name="Euro 3 3 3" xfId="139" xr:uid="{DDE16244-8664-4980-9D00-3F6D2710EBAF}"/>
    <cellStyle name="Euro 3 3 3 2" xfId="356" xr:uid="{EFEF0B5B-374E-42D2-A30B-8AF3DCFCD2A5}"/>
    <cellStyle name="Euro 3 3 4" xfId="140" xr:uid="{D95EFFA3-57DA-418A-8CEF-9FA5653EE727}"/>
    <cellStyle name="Euro 3 3 4 2" xfId="357" xr:uid="{A1203280-D192-4B66-9E9E-5A567D5F69B2}"/>
    <cellStyle name="Euro 3 3 5" xfId="354" xr:uid="{01DDF88B-4212-4630-A7ED-BF0CF3CCAAC0}"/>
    <cellStyle name="Euro 3 4" xfId="141" xr:uid="{6D0CC017-DA79-4A82-9452-CD7464BFFD9A}"/>
    <cellStyle name="Euro 3 4 2" xfId="142" xr:uid="{18DDAF12-8CAF-4B94-80F8-DFF18D411028}"/>
    <cellStyle name="Euro 3 4 2 2" xfId="359" xr:uid="{E76A3D5C-428F-4504-905B-C593B07BE5D8}"/>
    <cellStyle name="Euro 3 4 3" xfId="143" xr:uid="{F63D26D5-35BC-47A8-AA7B-B301DADECB20}"/>
    <cellStyle name="Euro 3 4 3 2" xfId="360" xr:uid="{16BD7BD7-A310-4DFB-8C49-ACD7663B4F87}"/>
    <cellStyle name="Euro 3 4 4" xfId="144" xr:uid="{D8AF60E4-796F-4A97-B153-0BA32843C318}"/>
    <cellStyle name="Euro 3 4 4 2" xfId="361" xr:uid="{41A827E8-BAAC-46E3-B067-97C17CEDAB82}"/>
    <cellStyle name="Euro 3 4 5" xfId="358" xr:uid="{64AEC81B-DB89-42C7-8F15-53E96DC8BD89}"/>
    <cellStyle name="Euro 3 5" xfId="145" xr:uid="{84CCCEC8-2F06-4C56-9E2C-D5FB02A6C510}"/>
    <cellStyle name="Euro 3 5 2" xfId="362" xr:uid="{7AEF6CB0-9172-4D78-9550-3026CBFC0F6B}"/>
    <cellStyle name="Euro 3 6" xfId="146" xr:uid="{2994F4D2-793D-4505-B4C8-6B2072BF0A89}"/>
    <cellStyle name="Euro 3 6 2" xfId="363" xr:uid="{C149C96B-9024-4C3B-BBB9-5615461E5AE6}"/>
    <cellStyle name="Euro 3 7" xfId="147" xr:uid="{123C3DD3-FF5E-4358-B8AD-D14FA12C695D}"/>
    <cellStyle name="Euro 3 7 2" xfId="364" xr:uid="{B08A468B-1112-4310-BE3B-9C612A951050}"/>
    <cellStyle name="Euro 3 8" xfId="349" xr:uid="{A5642111-7019-43C7-BC60-C709FD04F08E}"/>
    <cellStyle name="Euro 4" xfId="148" xr:uid="{9D7B78BA-4AFD-4C01-BF12-DCD2BD93AC78}"/>
    <cellStyle name="Euro 4 2" xfId="149" xr:uid="{FFEA6AC4-703B-4502-9B23-7AEFC44CADB5}"/>
    <cellStyle name="Euro 4 2 2" xfId="150" xr:uid="{EDE965A7-4EE9-4408-BD54-238FC2FA7410}"/>
    <cellStyle name="Euro 4 2 2 2" xfId="367" xr:uid="{03BB0BD8-9AE8-4E58-94E7-4BEC63369EB5}"/>
    <cellStyle name="Euro 4 2 3" xfId="151" xr:uid="{32D62313-905B-4AFA-9BDE-DD58F9840656}"/>
    <cellStyle name="Euro 4 2 3 2" xfId="368" xr:uid="{1854A211-E3AA-429F-BC48-D6CAE3D8577A}"/>
    <cellStyle name="Euro 4 2 4" xfId="152" xr:uid="{9D6FE450-8FD9-4BC2-90D7-2B8F9F297CC5}"/>
    <cellStyle name="Euro 4 2 4 2" xfId="369" xr:uid="{CF8966B3-54AE-48AE-8C1F-EA59BFED88D8}"/>
    <cellStyle name="Euro 4 2 5" xfId="366" xr:uid="{F871BE84-537F-478F-BABD-46A1011A9D2C}"/>
    <cellStyle name="Euro 4 3" xfId="153" xr:uid="{6FA4DE88-BDFF-4A71-8653-12A97900D887}"/>
    <cellStyle name="Euro 4 3 2" xfId="154" xr:uid="{A8B6CA7B-0670-4311-B8C9-8AFB6DBA9C1B}"/>
    <cellStyle name="Euro 4 3 2 2" xfId="371" xr:uid="{3FACFDB6-A77E-41A8-A9A2-B34AB4C55ECA}"/>
    <cellStyle name="Euro 4 3 3" xfId="155" xr:uid="{3CFFC869-9DEE-4EDF-8AEA-F6F8431F1C9F}"/>
    <cellStyle name="Euro 4 3 3 2" xfId="372" xr:uid="{CA694118-3C37-4089-9FC7-9CBA178B2B6D}"/>
    <cellStyle name="Euro 4 3 4" xfId="156" xr:uid="{8D33B4A6-A89B-48F4-9CAA-187A908F82D6}"/>
    <cellStyle name="Euro 4 3 4 2" xfId="373" xr:uid="{7B46EA76-129E-43EB-8649-7222429BE9A8}"/>
    <cellStyle name="Euro 4 3 5" xfId="370" xr:uid="{35F829C6-F1FF-403D-B7A9-B413E07370C1}"/>
    <cellStyle name="Euro 4 4" xfId="157" xr:uid="{9982D989-1C70-42A4-837F-DDEE8CDEF84F}"/>
    <cellStyle name="Euro 4 4 2" xfId="158" xr:uid="{C382CFCB-41E2-4DAE-B62E-F9246318F560}"/>
    <cellStyle name="Euro 4 4 2 2" xfId="375" xr:uid="{1DC33247-2CDE-465A-B1A7-C8ED0CBFC16A}"/>
    <cellStyle name="Euro 4 4 3" xfId="159" xr:uid="{7D842FE9-9961-43E6-813B-40E36884249A}"/>
    <cellStyle name="Euro 4 4 3 2" xfId="376" xr:uid="{EBC361FB-88C1-467B-8AAC-7591448B2F25}"/>
    <cellStyle name="Euro 4 4 4" xfId="160" xr:uid="{5772EA78-A582-4AB7-AEE7-87DC2E46B3FA}"/>
    <cellStyle name="Euro 4 4 4 2" xfId="377" xr:uid="{B7BBB6F4-F16B-43A9-9BB9-885EFB672082}"/>
    <cellStyle name="Euro 4 4 5" xfId="374" xr:uid="{2C04A18D-CF0C-4663-BC1D-9F86FC72FC79}"/>
    <cellStyle name="Euro 4 5" xfId="161" xr:uid="{6C03988C-F932-4688-804B-8808ACE07945}"/>
    <cellStyle name="Euro 4 5 2" xfId="378" xr:uid="{21F7BC84-F33A-4A32-85C5-A44B0D4CC8B0}"/>
    <cellStyle name="Euro 4 6" xfId="162" xr:uid="{3D5ACF5A-F522-44E5-80F4-E350D37FE260}"/>
    <cellStyle name="Euro 4 6 2" xfId="379" xr:uid="{90E6A83B-F653-49EF-9263-3F4BD6BF6FFA}"/>
    <cellStyle name="Euro 4 7" xfId="163" xr:uid="{413F66D4-3D5E-4156-B37D-1F3B83E8CDED}"/>
    <cellStyle name="Euro 4 7 2" xfId="380" xr:uid="{3AD9CA3E-DFD5-438F-95A3-0E9FE01DFD2B}"/>
    <cellStyle name="Euro 4 8" xfId="365" xr:uid="{699BE1F0-3A10-4C4A-837A-1BA016FD3FE5}"/>
    <cellStyle name="Euro 5" xfId="164" xr:uid="{B6A78304-28D5-4680-81E5-D82F813AFB06}"/>
    <cellStyle name="Euro 5 2" xfId="165" xr:uid="{24D8210C-5CFE-44AB-AA75-82FDC102F0CD}"/>
    <cellStyle name="Euro 5 2 2" xfId="382" xr:uid="{D33315AB-5B6D-4C6D-811A-2913F1C4234F}"/>
    <cellStyle name="Euro 5 3" xfId="166" xr:uid="{89A6A5F1-3CAD-4B0D-A884-1E4AB5CBEF37}"/>
    <cellStyle name="Euro 5 3 2" xfId="383" xr:uid="{C073FFF8-5F91-4813-B19F-EE0683B5E155}"/>
    <cellStyle name="Euro 5 4" xfId="167" xr:uid="{6AAE2B64-AC20-4699-8C24-77CADCDB767E}"/>
    <cellStyle name="Euro 5 4 2" xfId="384" xr:uid="{0E0CDF86-78CA-49C9-B1C8-E81AE188D01F}"/>
    <cellStyle name="Euro 5 5" xfId="381" xr:uid="{C53835A1-3F72-4830-BFDE-30A374CACE63}"/>
    <cellStyle name="Euro 6" xfId="168" xr:uid="{F311A8C2-A209-4637-BA3B-815050AA1E85}"/>
    <cellStyle name="Euro 6 2" xfId="169" xr:uid="{26F3F2E4-CFDC-4B0D-8F21-47CE9D392C59}"/>
    <cellStyle name="Euro 6 2 2" xfId="386" xr:uid="{0DEBA995-B375-470C-8FA1-81EBE1A4FB9C}"/>
    <cellStyle name="Euro 6 3" xfId="170" xr:uid="{90B93483-2186-4823-A6F8-15B26F38A7BC}"/>
    <cellStyle name="Euro 6 3 2" xfId="387" xr:uid="{F6CFC063-316C-4E94-9F56-ACA7945CDF0F}"/>
    <cellStyle name="Euro 6 4" xfId="171" xr:uid="{48DC91D3-70BD-4241-9C59-92D611517EBA}"/>
    <cellStyle name="Euro 6 4 2" xfId="388" xr:uid="{50A61D3D-3040-4828-973A-268DB25F6385}"/>
    <cellStyle name="Euro 6 5" xfId="385" xr:uid="{54E39529-E5CF-44A8-81BE-9FF774D4AA76}"/>
    <cellStyle name="Euro 7" xfId="172" xr:uid="{671C86E1-C3D1-468D-BA76-57DB097F1B12}"/>
    <cellStyle name="Euro 7 2" xfId="173" xr:uid="{2E5967FA-30B0-42DF-B7B9-A5A538CFAD4B}"/>
    <cellStyle name="Euro 7 2 2" xfId="390" xr:uid="{2B8856CC-69BA-4107-8872-F77963F47236}"/>
    <cellStyle name="Euro 7 3" xfId="174" xr:uid="{634DE340-0D51-4C73-A361-2AA21335F471}"/>
    <cellStyle name="Euro 7 3 2" xfId="391" xr:uid="{D9378985-91B0-465F-B3A7-8E5A34474040}"/>
    <cellStyle name="Euro 7 4" xfId="175" xr:uid="{020ECF2F-0B3C-4646-A845-A147235C3E89}"/>
    <cellStyle name="Euro 7 4 2" xfId="392" xr:uid="{71CFC956-4B4B-4F44-986F-92B01E1548DA}"/>
    <cellStyle name="Euro 7 5" xfId="389" xr:uid="{A583B621-60EB-47AE-8050-B9E73A526D6B}"/>
    <cellStyle name="Euro 8" xfId="176" xr:uid="{B2D494A7-3FEC-4836-BA90-FCEC202A33C0}"/>
    <cellStyle name="Euro 9" xfId="177" xr:uid="{683EECDE-6379-4773-910A-7E9E1D89D249}"/>
    <cellStyle name="Euro 9 2" xfId="393" xr:uid="{62F1B88B-7CC7-4F25-BEF8-D76D0D0F454F}"/>
    <cellStyle name="Explanatory Text 2" xfId="179" xr:uid="{787FFB89-1159-4739-A41C-392486C9B8B8}"/>
    <cellStyle name="Explanatory Text 3" xfId="178" xr:uid="{6E7F05B5-2C9D-4CB2-B7F9-74751803468A}"/>
    <cellStyle name="Footnote" xfId="180" xr:uid="{1477CA13-5D57-400E-905A-86D85CD47392}"/>
    <cellStyle name="Good 2" xfId="182" xr:uid="{1B3389BB-A5C9-4BF5-B4F9-14084B41CBB3}"/>
    <cellStyle name="Good 3" xfId="181" xr:uid="{95E46D0E-9024-4A7D-B1DE-74D79617FDB7}"/>
    <cellStyle name="Heading 1 2" xfId="4" xr:uid="{F8351818-5FBA-46D5-920A-A41262A45987}"/>
    <cellStyle name="Heading 1 2 2" xfId="184" xr:uid="{B140F4E1-32DC-4CBB-B8D1-C19A0B45ECAE}"/>
    <cellStyle name="Heading 1 3" xfId="185" xr:uid="{A14C4477-2451-4B76-A0FA-A64CDE7EEDC9}"/>
    <cellStyle name="Heading 1 4" xfId="183" xr:uid="{376E7882-3254-4698-88D3-2659B721796E}"/>
    <cellStyle name="Heading 2 2" xfId="5" xr:uid="{7FAE13C8-E8F4-4DE7-B1A7-B2820A562F57}"/>
    <cellStyle name="Heading 2 2 2" xfId="187" xr:uid="{B4FBE88A-1B56-4C90-BA8B-8D8B75095BAE}"/>
    <cellStyle name="Heading 2 3" xfId="188" xr:uid="{B780FA73-E438-4585-A1EF-020A47AB5C96}"/>
    <cellStyle name="Heading 2 4" xfId="186" xr:uid="{BECC08D0-5811-47EF-A416-E9F2EE34E33C}"/>
    <cellStyle name="Heading 3 2" xfId="190" xr:uid="{776C8D99-8A04-415E-8B4A-4DB66FE0F16D}"/>
    <cellStyle name="Heading 3 3" xfId="189" xr:uid="{E886DC84-C405-46A7-942E-ADDCCEEAC13B}"/>
    <cellStyle name="Heading 4 2" xfId="192" xr:uid="{674993CE-5DA5-466F-9AD2-FF5ADE005034}"/>
    <cellStyle name="Heading 4 3" xfId="191" xr:uid="{592BE9C7-4462-4CFD-B3DA-B13558F1E727}"/>
    <cellStyle name="HeadingTable" xfId="193" xr:uid="{4D975AD5-F009-424B-AF4B-A3B982DA4F05}"/>
    <cellStyle name="Hyperlink" xfId="397" builtinId="8"/>
    <cellStyle name="Hyperlink 2" xfId="195" xr:uid="{6B57AF3A-A492-46D4-AE2D-522042A2F01D}"/>
    <cellStyle name="Hyperlink 3" xfId="194" xr:uid="{10EEA309-F67C-4134-9367-BE953CE01B8F}"/>
    <cellStyle name="Hyperlink 3 2" xfId="394" xr:uid="{EBBC3EEA-DD00-443C-8FF2-0118B0EF6276}"/>
    <cellStyle name="Input 2" xfId="197" xr:uid="{CC21942F-A01D-4CD3-8C27-7546BFB8F338}"/>
    <cellStyle name="Input 3" xfId="196" xr:uid="{BA5F002C-9C3B-4461-B289-3C1FF2DF0C29}"/>
    <cellStyle name="Linked Cell 2" xfId="199" xr:uid="{C1C115E3-5C11-4FD1-86E9-673F3C5D1035}"/>
    <cellStyle name="Linked Cell 3" xfId="198" xr:uid="{863BDB21-6AA1-43DD-9C8C-6CB0177E76B0}"/>
    <cellStyle name="Millares 10 10" xfId="200" xr:uid="{C427E73D-1838-4A94-87FB-0E1267A0DFC1}"/>
    <cellStyle name="Millares 10 10 2" xfId="201" xr:uid="{1C7C7DD4-A91C-49CE-B4FB-A8C161C7645D}"/>
    <cellStyle name="Millares 10 10 3" xfId="202" xr:uid="{A173F77E-4836-43F6-9F9D-08C1D006BB55}"/>
    <cellStyle name="Millares 10 10 4" xfId="203" xr:uid="{B0943B2F-7236-487F-870A-87E49EBEB705}"/>
    <cellStyle name="Neutral 2" xfId="205" xr:uid="{F71C3C9A-11F4-4116-86C4-E776A748593D}"/>
    <cellStyle name="Neutral 3" xfId="204" xr:uid="{3196C5CE-9C4E-42BD-81FF-60C34CF92574}"/>
    <cellStyle name="Normal" xfId="0" builtinId="0"/>
    <cellStyle name="Normal - Style1 4 2" xfId="206" xr:uid="{19667E47-56C6-4D86-868F-93FA3434BBF9}"/>
    <cellStyle name="Normal - Style1 4 2 2" xfId="207" xr:uid="{86A36969-0852-4F0D-A2A1-7CF7270489C6}"/>
    <cellStyle name="Normal 10" xfId="208" xr:uid="{3AE1CFE6-A602-47F1-B975-38AF9B1B3407}"/>
    <cellStyle name="Normal 10 17" xfId="209" xr:uid="{ECF1CD93-B28A-46C5-93F2-7EF77D842D75}"/>
    <cellStyle name="Normal 10 4 2" xfId="210" xr:uid="{62CB7599-F024-49CD-BF0D-37CFC492C4DB}"/>
    <cellStyle name="Normal 10 4 2 2" xfId="211" xr:uid="{AB37C178-3735-4972-93AE-F9848A62A4D4}"/>
    <cellStyle name="Normal 11" xfId="212" xr:uid="{9235580F-95F6-4276-B2D5-2FCE396599EB}"/>
    <cellStyle name="Normal 11 2 2 2" xfId="213" xr:uid="{3DB65AA8-9DAE-432B-AE20-3F591270326D}"/>
    <cellStyle name="Normal 11 6 2" xfId="214" xr:uid="{1B4E59DC-6544-4405-ACAA-7B8C454702B5}"/>
    <cellStyle name="Normal 11 6 8 2" xfId="215" xr:uid="{E48A9D5C-8DE1-4DD6-82D2-2D0424973DFB}"/>
    <cellStyle name="Normal 12" xfId="216" xr:uid="{96FD94FB-98F4-478A-BCE4-C324FAC29376}"/>
    <cellStyle name="Normal 126" xfId="217" xr:uid="{F05F4836-8C8C-4187-A5CE-4519C1D5104B}"/>
    <cellStyle name="Normal 128 3" xfId="218" xr:uid="{70DFB26A-C0AD-4E1A-9E9F-D54C154891D6}"/>
    <cellStyle name="Normal 13" xfId="219" xr:uid="{25A9278A-5A5A-4596-9550-C65CCD36DFF6}"/>
    <cellStyle name="Normal 139" xfId="220" xr:uid="{31EEA8D1-7B7B-4216-A6C0-4CB975B17BD2}"/>
    <cellStyle name="Normal 14" xfId="221" xr:uid="{F4F808C0-5BBA-4CBC-86AB-1389C2344F68}"/>
    <cellStyle name="Normal 15" xfId="222" xr:uid="{22B4BA76-0661-41D3-BE1F-CBAE02FB215C}"/>
    <cellStyle name="Normal 16" xfId="223" xr:uid="{134D2264-B6A9-4BE8-BC41-0DFDEA398103}"/>
    <cellStyle name="Normal 17" xfId="224" xr:uid="{23ED1F2F-9A05-4307-B193-8431CE10FADE}"/>
    <cellStyle name="Normal 18" xfId="225" xr:uid="{C2A04CEA-541A-4545-BB93-F1AB15076166}"/>
    <cellStyle name="Normal 18 2 4" xfId="226" xr:uid="{ADAC8126-6A20-46F4-82D0-C863CE0B508C}"/>
    <cellStyle name="Normal 19" xfId="227" xr:uid="{387D7CED-6BE3-4A71-87BD-085A0042FFDB}"/>
    <cellStyle name="Normal 2" xfId="6" xr:uid="{08087AEC-3EDE-4291-BC39-D09862B8DA8C}"/>
    <cellStyle name="Normal 2 10 2 2 2 3" xfId="229" xr:uid="{DBACB18B-05DA-49B2-B419-E455E39D0788}"/>
    <cellStyle name="Normal 2 10 2 2 2 3 2" xfId="230" xr:uid="{3B290860-6D89-4AF2-933F-08DB19924101}"/>
    <cellStyle name="Normal 2 10 2 2 2 3 2 2" xfId="231" xr:uid="{771DBD09-DFD2-46FB-A3FF-8DEFF205597E}"/>
    <cellStyle name="Normal 2 10 2 7" xfId="232" xr:uid="{61FD4113-3219-4F8B-8D94-E86F7A32AE2F}"/>
    <cellStyle name="Normal 2 15 2 2 2 3" xfId="233" xr:uid="{5B4C83D6-E83A-46D0-B2D0-B8672D27D7C7}"/>
    <cellStyle name="Normal 2 2" xfId="11" xr:uid="{D2700A54-6B10-4221-9705-E81AEED8A836}"/>
    <cellStyle name="Normal 2 2 13" xfId="235" xr:uid="{9F47C306-87EE-4F17-A9D3-85E1DCD4AF81}"/>
    <cellStyle name="Normal 2 2 2" xfId="236" xr:uid="{0F119DC8-ACFE-43D1-B2BF-24F254EA421C}"/>
    <cellStyle name="Normal 2 2 3" xfId="237" xr:uid="{34B25B9B-2BB3-4295-B34C-151CCAB7A425}"/>
    <cellStyle name="Normal 2 2 4" xfId="234" xr:uid="{26FF351F-1BC5-444B-984E-88004EB57FCB}"/>
    <cellStyle name="Normal 2 3" xfId="238" xr:uid="{09472D6A-AF18-422C-938B-1F54C94A3313}"/>
    <cellStyle name="Normal 2 3 11 2 5" xfId="239" xr:uid="{C4F65AE1-3111-466C-8AFE-8CB64E897926}"/>
    <cellStyle name="Normal 2 3 2" xfId="240" xr:uid="{F130455B-098E-4B45-A65E-FD91D0FA971C}"/>
    <cellStyle name="Normal 2 4" xfId="241" xr:uid="{8E993AB9-1F42-4168-B87D-3BEDA8371307}"/>
    <cellStyle name="Normal 2 5" xfId="228" xr:uid="{A7CC1CF1-E864-4F1E-B1C6-63E243A5AC01}"/>
    <cellStyle name="Normal 2 5 2 2" xfId="242" xr:uid="{47D62C60-5F99-4473-BA39-F013539F2B5E}"/>
    <cellStyle name="Normal 2_~0149226 2" xfId="243" xr:uid="{82EB248E-E62E-40ED-8C77-3D19A99EF71E}"/>
    <cellStyle name="Normal 20" xfId="244" xr:uid="{F152F20C-D9DF-446C-AD74-90A26C37F2CF}"/>
    <cellStyle name="Normal 20 2" xfId="245" xr:uid="{57FBB1FC-264E-43D3-BF72-50D23BA7EF55}"/>
    <cellStyle name="Normal 21" xfId="246" xr:uid="{0AE2E481-D9D1-49E1-A55D-6BD498D0FE8F}"/>
    <cellStyle name="Normal 22" xfId="247" xr:uid="{F11F2428-15BD-401B-B534-5718D590BF80}"/>
    <cellStyle name="Normal 23" xfId="248" xr:uid="{930725A9-0F13-41BC-9FA8-6BE6BDA96BCA}"/>
    <cellStyle name="Normal 24" xfId="249" xr:uid="{797EF099-6F7B-4503-B38E-2A8D11C2F75B}"/>
    <cellStyle name="Normal 25" xfId="250" xr:uid="{8AC9B130-F259-4DF0-82A7-C34C5BD1BB77}"/>
    <cellStyle name="Normal 26" xfId="251" xr:uid="{8D20C530-7161-48E5-981E-4BC1817617FA}"/>
    <cellStyle name="Normal 27" xfId="252" xr:uid="{CB46D076-08A2-4307-938E-4ACE76CBB0B9}"/>
    <cellStyle name="Normal 28" xfId="253" xr:uid="{AF0D4C81-2FB6-4CCF-A642-09F1BC5E42EA}"/>
    <cellStyle name="Normal 29" xfId="12" xr:uid="{70178082-E1FC-4602-92B7-BF20096EE9E6}"/>
    <cellStyle name="Normal 29 2" xfId="396" xr:uid="{6C349701-B71C-483A-B39E-591F648E1B4B}"/>
    <cellStyle name="Normal 3" xfId="254" xr:uid="{ED05C760-97AE-4F68-8F20-38891784A7BA}"/>
    <cellStyle name="Normal 30" xfId="316" xr:uid="{5E1DED3E-A101-4713-91F5-889B49B1406F}"/>
    <cellStyle name="Normal 31" xfId="317" xr:uid="{ADD52419-090D-409C-9929-6E94C5B616FF}"/>
    <cellStyle name="Normal 4" xfId="8" xr:uid="{D0DF7C08-E58F-4A1D-B230-F76BB90E7FF6}"/>
    <cellStyle name="Normal 4 2" xfId="255" xr:uid="{EE884A7A-BB00-412C-911B-A0B37A252902}"/>
    <cellStyle name="Normal 5" xfId="256" xr:uid="{E435F74D-BB49-4C97-B3DE-7979A8A50C5B}"/>
    <cellStyle name="Normal 53" xfId="257" xr:uid="{A938399D-19CC-457E-80FA-BEDC26CEB527}"/>
    <cellStyle name="Normal 6" xfId="258" xr:uid="{FDB3DFBD-1312-4F64-8A01-33C831609747}"/>
    <cellStyle name="Normal 7" xfId="259" xr:uid="{256590C0-FA05-4069-A117-0151E5B33350}"/>
    <cellStyle name="Normal 8" xfId="260" xr:uid="{A1434A47-4AF0-4801-824A-178C54236B0B}"/>
    <cellStyle name="Normal 89" xfId="261" xr:uid="{7217552D-0FEE-44A1-8802-40BF11A082C9}"/>
    <cellStyle name="Normal 9" xfId="262" xr:uid="{ADBD7D2A-B729-4BB4-A212-EF52E67B776C}"/>
    <cellStyle name="Normal 90 2 2" xfId="263" xr:uid="{FF7CA8FD-C951-4E09-BE70-CE6806B55006}"/>
    <cellStyle name="Normal_20 OPR" xfId="3" xr:uid="{6C26710A-CE7D-4833-B3D5-0360675E1976}"/>
    <cellStyle name="Note 2" xfId="265" xr:uid="{785E7C19-46C5-43B4-BBE5-E947DE4A007F}"/>
    <cellStyle name="Note 3" xfId="266" xr:uid="{E144B3E0-2A12-4886-932F-BF72E714FB3F}"/>
    <cellStyle name="Note 3 2" xfId="267" xr:uid="{A9D8184A-A37D-482B-951D-B58ABC279203}"/>
    <cellStyle name="Note 4" xfId="268" xr:uid="{3944A994-13ED-425B-B38D-FE5D751896D6}"/>
    <cellStyle name="Note 4 2" xfId="269" xr:uid="{89387C1E-CF25-4634-8DEE-21A9C0E0CF30}"/>
    <cellStyle name="Note 5" xfId="270" xr:uid="{8F6988FA-B585-465A-A77D-004FF0DA9327}"/>
    <cellStyle name="Note 5 2" xfId="271" xr:uid="{6785FECE-E432-44EA-BBB8-1FE5121AA204}"/>
    <cellStyle name="Note 6" xfId="264" xr:uid="{BC1EBCFA-39AC-4AF2-94AE-A655557C244A}"/>
    <cellStyle name="Operis" xfId="272" xr:uid="{89AFBCDB-9444-49F1-9BDF-7181714879FE}"/>
    <cellStyle name="optionalExposure" xfId="7" xr:uid="{D4ABC2FD-6A83-426B-AB4F-3193278A9A8B}"/>
    <cellStyle name="Output 2" xfId="274" xr:uid="{B108129A-B170-4C3F-BAEC-842ADF85CA2E}"/>
    <cellStyle name="Output 3" xfId="273" xr:uid="{0C6DD80F-6A84-4AA2-8EFE-CC2130C09C0B}"/>
    <cellStyle name="Percent" xfId="10" builtinId="5"/>
    <cellStyle name="Percent 2" xfId="276" xr:uid="{5629BE82-68BC-4129-8A68-EFC0781D3A7E}"/>
    <cellStyle name="Percent 2 2" xfId="277" xr:uid="{5A7BC31A-7B83-4EFC-83B7-6A97D4FB94F3}"/>
    <cellStyle name="Percent 2 3" xfId="278" xr:uid="{AD9E66B6-D8DE-47F0-93FD-7F3FB5974B38}"/>
    <cellStyle name="Percent 3" xfId="279" xr:uid="{338CAE19-BF86-406D-B3CA-7327A016FC61}"/>
    <cellStyle name="Percent 4" xfId="280" xr:uid="{0EEFF053-1E02-49BB-8D31-7AF1CAAAF79D}"/>
    <cellStyle name="Percent 4 2" xfId="281" xr:uid="{FB340249-7781-4FB5-BB5D-8E12D7F6C7EC}"/>
    <cellStyle name="Percent 5" xfId="282" xr:uid="{6965AE44-94FB-4F29-8452-8CB51421DB81}"/>
    <cellStyle name="Percent 6" xfId="283" xr:uid="{8DF4BBC2-3F8D-41A8-957F-9A782E1A82C1}"/>
    <cellStyle name="Percent 6 2" xfId="284" xr:uid="{A1DC28C8-C0DC-4158-8AFF-47AED9CBE842}"/>
    <cellStyle name="Percent 7" xfId="285" xr:uid="{E2D3D526-4F88-4303-8B6E-5CDFD55D7687}"/>
    <cellStyle name="Percent 8" xfId="286" xr:uid="{073B85D5-8677-4B59-AC08-7D8F4EA644C5}"/>
    <cellStyle name="Percent 8 2" xfId="287" xr:uid="{E23BC109-04DE-4C90-BC67-D65CC83B81D2}"/>
    <cellStyle name="Percent 9" xfId="275" xr:uid="{CB915AA7-0840-4B80-8DB4-7D238DFEB7BF}"/>
    <cellStyle name="Porcentual 10 5" xfId="288" xr:uid="{38501114-67CD-4765-8804-435957D50965}"/>
    <cellStyle name="Porcentual 12 3" xfId="289" xr:uid="{B5EF779A-F166-40F4-90D6-6CF93C9F136F}"/>
    <cellStyle name="Porcentual 20" xfId="290" xr:uid="{C885ADC2-F9D8-4FBC-8E25-9D4F0AAB52FF}"/>
    <cellStyle name="Porcentual 3" xfId="291" xr:uid="{9152A4D6-608B-4708-B49A-74DD4E538A58}"/>
    <cellStyle name="Porcentual 3 2" xfId="292" xr:uid="{05BEFCF3-6BD2-443B-B44C-B133FB6D8FF0}"/>
    <cellStyle name="Standard 3" xfId="9" xr:uid="{5215E413-94C1-4704-8FDA-19AB89735B76}"/>
    <cellStyle name="Style 1" xfId="293" xr:uid="{BBCEC4D3-D325-4048-A18C-749E58DCB675}"/>
    <cellStyle name="Style 1 2" xfId="294" xr:uid="{833030CE-DD1F-4694-9C4A-6E8431C3C36A}"/>
    <cellStyle name="Table Heading" xfId="295" xr:uid="{30EFEC04-AE07-4890-9593-42B2DFFDC57F}"/>
    <cellStyle name="Table Title" xfId="296" xr:uid="{F31731A8-D39D-4E39-8558-51120D60594F}"/>
    <cellStyle name="Table Units" xfId="297" xr:uid="{6A31DBAB-D92D-43FD-8BAC-A0983A94C767}"/>
    <cellStyle name="Table Units 2" xfId="298" xr:uid="{F596B90D-CC25-49D8-9ED7-41059E9F4E85}"/>
    <cellStyle name="TEXTO" xfId="299" xr:uid="{58715EA0-16E6-438B-87F2-2B01BF136F3E}"/>
    <cellStyle name="TEXTO 2" xfId="300" xr:uid="{01FEC559-B80F-431B-9C4E-25FCE81B6BCF}"/>
    <cellStyle name="TEXTO 3" xfId="301" xr:uid="{5F7630ED-3C24-47C0-8FD4-1FE0EB85752F}"/>
    <cellStyle name="TEXTO 3 2" xfId="302" xr:uid="{459F700F-0D73-4D55-AE75-DBD6C0AD9F56}"/>
    <cellStyle name="TEXTO 4" xfId="303" xr:uid="{590407B4-E165-4FD7-87B3-B9D63E7DEC07}"/>
    <cellStyle name="TEXTO 4 2" xfId="304" xr:uid="{9C516F34-7F79-4C73-A103-3A4718CA8690}"/>
    <cellStyle name="TEXTO 5" xfId="305" xr:uid="{654B9081-78FD-4520-B462-C415C9CD599F}"/>
    <cellStyle name="TEXTO 6" xfId="306" xr:uid="{5C1A0881-58B9-4DD3-B05F-BD2826E54BF8}"/>
    <cellStyle name="Title 2" xfId="308" xr:uid="{38B483E7-F450-420E-A10C-9FECCC2BAD41}"/>
    <cellStyle name="Title 3" xfId="307" xr:uid="{C391585D-355A-42D6-874A-A26B40033CF9}"/>
    <cellStyle name="titulo" xfId="309" xr:uid="{CDCB75E3-8DA5-4CA8-9216-815A24E75623}"/>
    <cellStyle name="Total 2" xfId="311" xr:uid="{F46A851D-EC1B-4159-8B19-9C43EFD2427F}"/>
    <cellStyle name="Total 3" xfId="312" xr:uid="{BAE2BE6F-664C-4A3F-82B6-205710165568}"/>
    <cellStyle name="Total 4" xfId="310" xr:uid="{C66F50DC-04D5-42D8-A02B-86E2056A5AF5}"/>
    <cellStyle name="Warning Text 2" xfId="314" xr:uid="{F08A66B0-673A-4209-8EB7-30B8DB42B190}"/>
    <cellStyle name="Warning Text 3" xfId="313" xr:uid="{90097093-19CE-41EB-9755-E3D93A4A7581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GRC01\mqi_finrep_corep\Users\gciravegna\Desktop\COREP_New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EPT\SAF\Bportug\2023\Disciplina%20de%20Mercado%20(31mar&#231;o)\04.%20Suportes\Reportes\COREP_Ind_(EBA)_Export_Completo_202312_7.3.2024,%2016h23.xlsx" TargetMode="External"/><Relationship Id="rId1" Type="http://schemas.openxmlformats.org/officeDocument/2006/relationships/externalLinkPath" Target="/DEPT/SAF/Bportug/2023/Disciplina%20de%20Mercado%20(31mar&#231;o)/04.%20Suportes/Reportes/COREP_Ind_(EBA)_Export_Completo_202312_7.3.2024,%2016h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382-BPI%20Vida%20e%20Pensoes\Pensoes\Clientes%20Fundos%20Pens&#245;es\Unicre\Avalia&#231;&#227;o\2017\Avalia&#231;ao\UNICRE_AVA_2017%20-%20Reformados_pensao%20vitalicia%20fix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Data\Office\Clientes\BIM\Aplica&#231;&#245;es\A_MAPA%20DE%20LIQUIDEZ_GRUPO_BIM-30-09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umerations"/>
      <sheetName val="C 00.01"/>
      <sheetName val="C 01.00"/>
      <sheetName val="C 02.00"/>
      <sheetName val="C 03.00"/>
      <sheetName val="C 04.00"/>
      <sheetName val="C 05.01"/>
      <sheetName val="C 05.02"/>
      <sheetName val="C 07.00.a Total"/>
      <sheetName val="C 07.00.a Central governments o"/>
      <sheetName val="C 07.00.a Regional governments "/>
      <sheetName val="C 07.00.a Public sector entitie"/>
      <sheetName val="C 07.00.a Multilateral developm"/>
      <sheetName val="C 07.00.a International organis"/>
      <sheetName val="C 07.00.a Institutions"/>
      <sheetName val="C 07.00.a Corporates"/>
      <sheetName val="C 07.00.a Retail"/>
      <sheetName val="C 07.00.a Secured by mortgages "/>
      <sheetName val="C 07.00.a Exposures in default"/>
      <sheetName val="C 07.00.a Items associated with"/>
      <sheetName val="C 07.00.a Covered bonds"/>
      <sheetName val="C 07.00.a Claims on institution"/>
      <sheetName val="C 07.00.a Claims in the form of"/>
      <sheetName val="C 07.00.a Equity Exposures"/>
      <sheetName val="C 07.00.a Other items"/>
      <sheetName val="C 07.00.b Total"/>
      <sheetName val="C 07.00.b Central governments o"/>
      <sheetName val="C 07.00.b Regional governments "/>
      <sheetName val="C 07.00.b Public sector entitie"/>
      <sheetName val="C 07.00.b Multilateral developm"/>
      <sheetName val="C 07.00.b International organis"/>
      <sheetName val="C 07.00.b Institutions"/>
      <sheetName val="C 07.00.b Corporates"/>
      <sheetName val="C 07.00.b Retail"/>
      <sheetName val="C 07.00.b Secured by mortgages "/>
      <sheetName val="C 07.00.b Exposures in default"/>
      <sheetName val="C 07.00.b Items associated with"/>
      <sheetName val="C 07.00.b Covered bonds"/>
      <sheetName val="C 07.00.b Claims on institution"/>
      <sheetName val="C 07.00.b Claims in the form of"/>
      <sheetName val="C 07.00.b Equity Exposures"/>
      <sheetName val="C 07.00.b Other items"/>
      <sheetName val="C 07.00.c Total"/>
      <sheetName val="C 07.00.c Central governments o"/>
      <sheetName val="C 07.00.c Regional governments "/>
      <sheetName val="C 07.00.c Public sector entitie"/>
      <sheetName val="C 07.00.c Institutions"/>
      <sheetName val="C 07.00.c Corporates"/>
      <sheetName val="C 07.00.c Retail"/>
      <sheetName val="C 07.00.d Total"/>
      <sheetName val="C 07.00.d Central governments o"/>
      <sheetName val="C 07.00.d Regional governments "/>
      <sheetName val="C 07.00.d Public sector entitie"/>
      <sheetName val="C 07.00.d Institutions"/>
      <sheetName val="C 07.00.d Corporates"/>
      <sheetName val="C 07.00.d Retail"/>
      <sheetName val="C 08.01.a Total with own estima"/>
      <sheetName val="C 08.01.a Total without own est"/>
      <sheetName val="C 08.01.a Central governments a"/>
      <sheetName val="C 08.01.a Central governmen (1)"/>
      <sheetName val="C 08.01.a Institutions with own"/>
      <sheetName val="C 08.01.a Institutions without "/>
      <sheetName val="C 08.01.a Corporates - SME with"/>
      <sheetName val="C 08.01.a Corporates - SME  (1)"/>
      <sheetName val="C 08.01.a Corporates - Speciali"/>
      <sheetName val="C 08.01.a Corporates - Spec (1)"/>
      <sheetName val="C 08.01.a Corporates - Other wi"/>
      <sheetName val="C 08.01.a Corporates - Othe (1)"/>
      <sheetName val="C 08.01.a Retail - Secured by i"/>
      <sheetName val="C 08.01.a Retail - Secured  (1)"/>
      <sheetName val="C 08.01.a Retail - Qualifying r"/>
      <sheetName val="C 08.01.a Retail - Other SME - "/>
      <sheetName val="C 08.01.a Retail - Other non-SM"/>
      <sheetName val="C 08.01.b Total with own estima"/>
      <sheetName val="C 08.01.b Total without own est"/>
      <sheetName val="C 08.01.b Central governments a"/>
      <sheetName val="C 08.01.b Central governmen (1)"/>
      <sheetName val="C 08.01.b Institutions with own"/>
      <sheetName val="C 08.01.b Institutions without "/>
      <sheetName val="C 08.01.b Corporates - SME with"/>
      <sheetName val="C 08.01.b Corporates - SME  (1)"/>
      <sheetName val="C 08.01.b Corporates - Speciali"/>
      <sheetName val="C 08.01.b Corporates - Spec (1)"/>
      <sheetName val="C 08.01.b Corporates - Other wi"/>
      <sheetName val="C 08.01.b Corporates - Othe (1)"/>
      <sheetName val="C 08.01.b Retail - Secured by i"/>
      <sheetName val="C 08.01.b Retail - Secured  (1)"/>
      <sheetName val="C 08.01.b Retail - Qualifying r"/>
      <sheetName val="C 08.01.b Retail - Other SME - "/>
      <sheetName val="C 08.01.b Retail - Other non-SM"/>
      <sheetName val="C 08.02 Total with own estimate"/>
      <sheetName val="C 08.02 Total without own estim"/>
      <sheetName val="C 08.02 Central governments and"/>
      <sheetName val="C 08.02 Central governments (1)"/>
      <sheetName val="C 08.02 Institutions with own e"/>
      <sheetName val="C 08.02 Institutions without ow"/>
      <sheetName val="C 08.02 Corporates - SME with o"/>
      <sheetName val="C 08.02 Corporates - SME withou"/>
      <sheetName val="C 08.02 Corporates - Specialise"/>
      <sheetName val="C 08.02 Corporates - Specia (1)"/>
      <sheetName val="C 08.02 Corporates - Other with"/>
      <sheetName val="C 08.02 Corporates - Other  (1)"/>
      <sheetName val="C 08.02 Retail - Secured by imm"/>
      <sheetName val="C 08.02 Retail - Secured by (1)"/>
      <sheetName val="C 08.02 Retail - Qualifying rev"/>
      <sheetName val="C 08.02 Retail - Other SME - wi"/>
      <sheetName val="C 08.02 Retail - Other non-SME "/>
      <sheetName val="C 10.01"/>
      <sheetName val="C 10.02"/>
      <sheetName val="C 11.00"/>
      <sheetName val="C 12.00.a"/>
      <sheetName val="C 12.00.b"/>
      <sheetName val="C 13.00.a"/>
      <sheetName val="C 13.00.b"/>
      <sheetName val="C 14.00"/>
      <sheetName val="C 16.00.a"/>
      <sheetName val="C 16.00.b"/>
      <sheetName val="C 17.01.a"/>
      <sheetName val="C 17.01.b"/>
      <sheetName val="C 17.02"/>
      <sheetName val="C 18.00 Total"/>
      <sheetName val="C 18.00 Euro"/>
      <sheetName val="C 18.00 Lek"/>
      <sheetName val="C 18.00 Bulgarian Lev"/>
      <sheetName val="C 18.00 Czech Koruna"/>
      <sheetName val="C 18.00 Danish Krone"/>
      <sheetName val="C 18.00 Pound Sterling"/>
      <sheetName val="C 18.00 Forint"/>
      <sheetName val="C 18.00 Yen"/>
      <sheetName val="C 18.00 Denar"/>
      <sheetName val="C 18.00 Zloty"/>
      <sheetName val="C 18.00 Romanian Leu"/>
      <sheetName val="C 18.00 Russian Ruble"/>
      <sheetName val="C 18.00 Serbian Dinar"/>
      <sheetName val="C 18.00 Swedish Krona"/>
      <sheetName val="C 18.00 Swiss Franc"/>
      <sheetName val="C 18.00 Turkish Lira"/>
      <sheetName val="C 18.00 Hryvnia"/>
      <sheetName val="C 18.00 US Dollar"/>
      <sheetName val="C 18.00 Iceland Krona"/>
      <sheetName val="C 18.00 Norwegian Krone"/>
      <sheetName val="C 18.00 Egyptian Pound"/>
      <sheetName val="C 18.00 Other"/>
      <sheetName val="C 18.00 Croatian Kuna"/>
      <sheetName val="C 19.00"/>
      <sheetName val="C 20.00"/>
      <sheetName val="C 21.00 Total"/>
      <sheetName val="C 21.00 Bulgaria"/>
      <sheetName val="C 21.00 Czech Republic"/>
      <sheetName val="C 21.00 Denmark"/>
      <sheetName val="C 21.00 Hungary"/>
      <sheetName val="C 21.00 Poland"/>
      <sheetName val="C 21.00 Romania"/>
      <sheetName val="C 21.00 Sweden"/>
      <sheetName val="C 21.00 United Kingdom"/>
      <sheetName val="C 21.00 Albania"/>
      <sheetName val="C 21.00 Japan"/>
      <sheetName val="C 21.00 Macedonia"/>
      <sheetName val="C 21.00 Russian Federation"/>
      <sheetName val="C 21.00 Serbia"/>
      <sheetName val="C 21.00 Switzerland"/>
      <sheetName val="C 21.00 Turkey"/>
      <sheetName val="C 21.00 Ukraine"/>
      <sheetName val="C 21.00 USA"/>
      <sheetName val="C 21.00 Norway"/>
      <sheetName val="C 21.00 Egypt"/>
      <sheetName val="C 21.00 Iceland"/>
      <sheetName val="C 21.00 Liechtenstein"/>
      <sheetName val="C 21.00 Other"/>
      <sheetName val="C 21.00 Croatia"/>
      <sheetName val="C 21.00 Euro Area"/>
      <sheetName val="C 22.00"/>
      <sheetName val="C 23.00"/>
      <sheetName val="C 24.00"/>
      <sheetName val="C 25.00"/>
      <sheetName val="C 32.01"/>
      <sheetName val="C 32.02.a"/>
      <sheetName val="C 32.02.b"/>
      <sheetName val="C 32.02.c"/>
      <sheetName val="C 32.03"/>
      <sheetName val="C 32.04"/>
    </sheetNames>
    <sheetDataSet>
      <sheetData sheetId="0">
        <row r="1">
          <cell r="A1" t="str">
            <v>IFRS</v>
          </cell>
        </row>
        <row r="2">
          <cell r="A2" t="str">
            <v>National GAAP</v>
          </cell>
        </row>
        <row r="3">
          <cell r="A3" t="str">
            <v>Consolidated</v>
          </cell>
        </row>
        <row r="4">
          <cell r="A4" t="str">
            <v>Individual</v>
          </cell>
        </row>
        <row r="5">
          <cell r="A5" t="str">
            <v>Resolution Group</v>
          </cell>
        </row>
        <row r="6">
          <cell r="A6" t="str">
            <v>Sub-consolidated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numerations"/>
      <sheetName val="Data referência"/>
      <sheetName val="C 00.01"/>
      <sheetName val="C 01.00"/>
      <sheetName val="C 02.00"/>
      <sheetName val="C 03.00"/>
      <sheetName val="C 04.00"/>
      <sheetName val="C 05.01"/>
      <sheetName val="C 05.02"/>
      <sheetName val="C 07.00.a (Total)"/>
      <sheetName val="C 07.00.a (Central governments "/>
      <sheetName val="C 07.00.a (Regional governments"/>
      <sheetName val="C 07.00.a (Public sector entiti"/>
      <sheetName val="C 07.00.a (Institutions)"/>
      <sheetName val="C 07.00.a (Corporates)"/>
      <sheetName val="C 07.00.a (Retail)"/>
      <sheetName val="C 07.00.a (Exposures in default"/>
      <sheetName val="C 07.00.a (Equity Exposures)"/>
      <sheetName val="C 07.00.a Items associated with"/>
      <sheetName val="C 07.00.a (Other items)"/>
      <sheetName val="C 07.00.b (Total)"/>
      <sheetName val="C 07.00.b (Central governments "/>
      <sheetName val="C 07.00.b (Regional governments"/>
      <sheetName val="C 07.00.b (Public sector entiti"/>
      <sheetName val="C 07.00.b (Institutions)"/>
      <sheetName val="C 07.00.b (Corporates)"/>
      <sheetName val="C 07.00.b (Retail)"/>
      <sheetName val="C 07.00.b (Exposures in default"/>
      <sheetName val="C 07.00.b (Equity Exposures)"/>
      <sheetName val="C 07.00.b (Other items)"/>
      <sheetName val="C 07.00.c (Total)"/>
      <sheetName val="C 07.00.c (Central governments "/>
      <sheetName val="C 07.00.c (Regional governments"/>
      <sheetName val="C 07.00.c (Public sector entiti"/>
      <sheetName val="C 07.00.c (Institutions)"/>
      <sheetName val="C 07.00.c (Corporates)"/>
      <sheetName val="C 07.00.c (Retail)"/>
      <sheetName val="C 07.00.d (Total)"/>
      <sheetName val="C 07.00.d (Central governments "/>
      <sheetName val="C 07.00.d (Regional governments"/>
      <sheetName val="C 07.00.d (Public sector entiti"/>
      <sheetName val="C 07.00.d (Institutions)"/>
      <sheetName val="C 07.00.d (Corporates)"/>
      <sheetName val="C 07.00.d (Retail)"/>
      <sheetName val="C 09.01.a All countries"/>
      <sheetName val="C 09.01.a (JAPAN)"/>
      <sheetName val="C 09.01.a (PORTUGAL)"/>
      <sheetName val="C 09.01.a (MALTA)"/>
      <sheetName val="C 09.01.a (SWITZERLAND)"/>
      <sheetName val="C 09.01.a (UNITED STATES)"/>
      <sheetName val="C 09.01.a (ANGOLA)"/>
      <sheetName val="C 09.01.a (CHINA)"/>
      <sheetName val="C 09.01.b All countries"/>
      <sheetName val="C 09.01.b (JAPAN)"/>
      <sheetName val="C 09.01.b (PORTUGAL)"/>
      <sheetName val="C 09.01.b (MALTA)"/>
      <sheetName val="C 09.01.b (SWITZERLAND)"/>
      <sheetName val="C 09.01.b (UNITED STATES)"/>
      <sheetName val="C 09.01.b (ANGOLA)"/>
      <sheetName val="C 09.01.b (CHINA)"/>
      <sheetName val="C 09.04 All countries"/>
      <sheetName val="C 09.04 (JAPAN)"/>
      <sheetName val="C 09.04 (PORTUGAL)"/>
      <sheetName val="C 09.04 (MALTA)"/>
      <sheetName val="C 09.04 (SWITZERLAND)"/>
      <sheetName val="C 09.04 (UNITED STATES)"/>
      <sheetName val="C 09.04 (ANGOLA)"/>
      <sheetName val="C 09.04 (CHINA)"/>
      <sheetName val="C 10.01"/>
      <sheetName val="C 10.02"/>
      <sheetName val="C 12.00"/>
      <sheetName val="C 14.00"/>
      <sheetName val="C 16.00.a"/>
      <sheetName val="C 16.00.b"/>
      <sheetName val="C 22.00"/>
      <sheetName val="C 33.00.a All countries"/>
      <sheetName val="C 33.00.a PORTUGAL"/>
      <sheetName val="C 33.00.a SPAIN"/>
      <sheetName val="C 33.00.a BELGIUM"/>
      <sheetName val="C 33.00.b All countries"/>
      <sheetName val="C 33.00.b PORTUGAL"/>
      <sheetName val="C 33.00.b SPAIN"/>
      <sheetName val="C 33.00.b BELGIUM"/>
      <sheetName val="C 32.01"/>
      <sheetName val="C 35.01"/>
      <sheetName val="C 35.02"/>
      <sheetName val="C 35.03"/>
    </sheetNames>
    <sheetDataSet>
      <sheetData sheetId="0">
        <row r="1">
          <cell r="A1" t="str">
            <v>IFRS</v>
          </cell>
        </row>
        <row r="2">
          <cell r="A2" t="str">
            <v>National GAAP</v>
          </cell>
        </row>
        <row r="3">
          <cell r="A3" t="str">
            <v>Consolidated</v>
          </cell>
        </row>
        <row r="4">
          <cell r="A4" t="str">
            <v>Individual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Reformados"/>
      <sheetName val="Listagem"/>
      <sheetName val="Variação_população"/>
      <sheetName val="Pensionistas"/>
      <sheetName val="Cláusula_140ª"/>
      <sheetName val="Sob140"/>
      <sheetName val="Inv140"/>
      <sheetName val="Resumo"/>
      <sheetName val="ASF"/>
      <sheetName val="TABELAS"/>
      <sheetName val="TABELAS _SAMS"/>
      <sheetName val="TABELAS_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0">
          <cell r="A100">
            <v>0</v>
          </cell>
          <cell r="B100">
            <v>100000</v>
          </cell>
          <cell r="C100">
            <v>6.4800000000000413E-3</v>
          </cell>
          <cell r="F100">
            <v>50.308763067309442</v>
          </cell>
          <cell r="G100" t="e">
            <v>#VALUE!</v>
          </cell>
          <cell r="H100">
            <v>51.350853677524618</v>
          </cell>
          <cell r="I100" t="e">
            <v>#VALUE!</v>
          </cell>
          <cell r="J100">
            <v>51.142435555481583</v>
          </cell>
          <cell r="K100" t="e">
            <v>#VALUE!</v>
          </cell>
          <cell r="L100">
            <v>1.0420906102151761</v>
          </cell>
          <cell r="M100" t="e">
            <v>#VALUE!</v>
          </cell>
          <cell r="N100">
            <v>51.87189898263221</v>
          </cell>
          <cell r="O100" t="e">
            <v>#VALUE!</v>
          </cell>
          <cell r="P100">
            <v>51.559271799567654</v>
          </cell>
          <cell r="Q100" t="e">
            <v>#VALUE!</v>
          </cell>
          <cell r="R100">
            <v>1.5631359153227677</v>
          </cell>
          <cell r="S100">
            <v>0.37686962832530196</v>
          </cell>
          <cell r="T100">
            <v>0</v>
          </cell>
          <cell r="U100">
            <v>0</v>
          </cell>
        </row>
        <row r="101">
          <cell r="A101">
            <v>1</v>
          </cell>
          <cell r="B101">
            <v>99352</v>
          </cell>
          <cell r="C101">
            <v>5.8378291327809695E-4</v>
          </cell>
          <cell r="F101">
            <v>50.261095336766381</v>
          </cell>
          <cell r="G101" t="e">
            <v>#VALUE!</v>
          </cell>
          <cell r="H101">
            <v>51.193657737649978</v>
          </cell>
          <cell r="I101" t="e">
            <v>#VALUE!</v>
          </cell>
          <cell r="J101">
            <v>51.007145257473255</v>
          </cell>
          <cell r="K101" t="e">
            <v>#VALUE!</v>
          </cell>
          <cell r="L101">
            <v>0.93256240088359732</v>
          </cell>
          <cell r="M101" t="e">
            <v>#VALUE!</v>
          </cell>
          <cell r="N101">
            <v>51.65993893809177</v>
          </cell>
          <cell r="O101" t="e">
            <v>#VALUE!</v>
          </cell>
          <cell r="P101">
            <v>51.380170217826688</v>
          </cell>
          <cell r="Q101" t="e">
            <v>#VALUE!</v>
          </cell>
          <cell r="R101">
            <v>1.3988436013253889</v>
          </cell>
          <cell r="S101">
            <v>0.37746547495709015</v>
          </cell>
          <cell r="T101">
            <v>0</v>
          </cell>
          <cell r="U101">
            <v>0</v>
          </cell>
        </row>
        <row r="102">
          <cell r="A102">
            <v>2</v>
          </cell>
          <cell r="B102">
            <v>99294</v>
          </cell>
          <cell r="C102">
            <v>3.3234636533929773E-4</v>
          </cell>
          <cell r="F102">
            <v>49.913084483424406</v>
          </cell>
          <cell r="G102" t="e">
            <v>#VALUE!</v>
          </cell>
          <cell r="H102">
            <v>50.846537708371223</v>
          </cell>
          <cell r="I102" t="e">
            <v>#VALUE!</v>
          </cell>
          <cell r="J102">
            <v>50.659847063381861</v>
          </cell>
          <cell r="K102" t="e">
            <v>#VALUE!</v>
          </cell>
          <cell r="L102">
            <v>0.93345322494681682</v>
          </cell>
          <cell r="M102" t="e">
            <v>#VALUE!</v>
          </cell>
          <cell r="N102">
            <v>51.313264320844624</v>
          </cell>
          <cell r="O102" t="e">
            <v>#VALUE!</v>
          </cell>
          <cell r="P102">
            <v>51.033228353360585</v>
          </cell>
          <cell r="Q102" t="e">
            <v>#VALUE!</v>
          </cell>
          <cell r="R102">
            <v>1.4001798374202181</v>
          </cell>
          <cell r="S102">
            <v>0.38181561062386471</v>
          </cell>
          <cell r="T102">
            <v>0</v>
          </cell>
          <cell r="U102">
            <v>0</v>
          </cell>
        </row>
        <row r="103">
          <cell r="A103">
            <v>3</v>
          </cell>
          <cell r="B103">
            <v>99261</v>
          </cell>
          <cell r="C103">
            <v>2.5186125467202558E-4</v>
          </cell>
          <cell r="F103">
            <v>49.547915963529064</v>
          </cell>
          <cell r="G103">
            <v>50.894345415256396</v>
          </cell>
          <cell r="H103">
            <v>50.48703272800585</v>
          </cell>
          <cell r="I103">
            <v>50.625059524910931</v>
          </cell>
          <cell r="J103">
            <v>50.299209375110493</v>
          </cell>
          <cell r="K103">
            <v>1.3464294517273316</v>
          </cell>
          <cell r="L103">
            <v>0.93911676447678616</v>
          </cell>
          <cell r="M103">
            <v>51.567560141120055</v>
          </cell>
          <cell r="N103">
            <v>50.956591110244247</v>
          </cell>
          <cell r="O103">
            <v>51.163631305601854</v>
          </cell>
          <cell r="P103">
            <v>50.674856080901208</v>
          </cell>
          <cell r="Q103">
            <v>2.0196441775909904</v>
          </cell>
          <cell r="R103">
            <v>1.4086751467151828</v>
          </cell>
          <cell r="S103">
            <v>0.3863802171225566</v>
          </cell>
          <cell r="T103">
            <v>0</v>
          </cell>
          <cell r="U103">
            <v>0</v>
          </cell>
        </row>
        <row r="104">
          <cell r="A104">
            <v>4</v>
          </cell>
          <cell r="B104">
            <v>99236</v>
          </cell>
          <cell r="C104">
            <v>2.2169374017488863E-4</v>
          </cell>
          <cell r="F104">
            <v>49.174057210999251</v>
          </cell>
          <cell r="G104">
            <v>50.541434862189696</v>
          </cell>
          <cell r="H104">
            <v>50.120422387248205</v>
          </cell>
          <cell r="I104">
            <v>50.267959331951609</v>
          </cell>
          <cell r="J104">
            <v>49.931149351998414</v>
          </cell>
          <cell r="K104">
            <v>1.367377651190445</v>
          </cell>
          <cell r="L104">
            <v>0.94636517624895333</v>
          </cell>
          <cell r="M104">
            <v>51.225123687784922</v>
          </cell>
          <cell r="N104">
            <v>50.593604975372685</v>
          </cell>
          <cell r="O104">
            <v>50.814910392427791</v>
          </cell>
          <cell r="P104">
            <v>50.309695422498002</v>
          </cell>
          <cell r="Q104">
            <v>2.051066476785671</v>
          </cell>
          <cell r="R104">
            <v>1.4195477643734336</v>
          </cell>
          <cell r="S104">
            <v>0.39105345152917903</v>
          </cell>
          <cell r="T104">
            <v>0</v>
          </cell>
          <cell r="U104">
            <v>0</v>
          </cell>
        </row>
        <row r="105">
          <cell r="A105">
            <v>5</v>
          </cell>
          <cell r="B105">
            <v>99214</v>
          </cell>
          <cell r="C105">
            <v>2.0158445380691337E-4</v>
          </cell>
          <cell r="F105">
            <v>48.793941154891826</v>
          </cell>
          <cell r="G105">
            <v>50.175051711251669</v>
          </cell>
          <cell r="H105">
            <v>49.748231391630668</v>
          </cell>
          <cell r="I105">
            <v>49.898829599979699</v>
          </cell>
          <cell r="J105">
            <v>49.557373344282901</v>
          </cell>
          <cell r="K105">
            <v>1.3811105563598431</v>
          </cell>
          <cell r="L105">
            <v>0.95429023673884217</v>
          </cell>
          <cell r="M105">
            <v>50.865606989431598</v>
          </cell>
          <cell r="N105">
            <v>50.225376510000089</v>
          </cell>
          <cell r="O105">
            <v>50.451273822523639</v>
          </cell>
          <cell r="P105">
            <v>49.939089438978435</v>
          </cell>
          <cell r="Q105">
            <v>2.0716658345397718</v>
          </cell>
          <cell r="R105">
            <v>1.4314353551082633</v>
          </cell>
          <cell r="S105">
            <v>0.39580490223052167</v>
          </cell>
          <cell r="T105">
            <v>0</v>
          </cell>
          <cell r="U105">
            <v>0</v>
          </cell>
        </row>
        <row r="106">
          <cell r="A106">
            <v>6</v>
          </cell>
          <cell r="B106">
            <v>99194</v>
          </cell>
          <cell r="C106">
            <v>1.713813335484371E-4</v>
          </cell>
          <cell r="F106">
            <v>48.408003745235327</v>
          </cell>
          <cell r="G106">
            <v>49.803085397029612</v>
          </cell>
          <cell r="H106">
            <v>49.370721795723014</v>
          </cell>
          <cell r="I106">
            <v>49.524069066670755</v>
          </cell>
          <cell r="J106">
            <v>49.178178185625477</v>
          </cell>
          <cell r="K106">
            <v>1.3950816517942854</v>
          </cell>
          <cell r="L106">
            <v>0.96271805048768755</v>
          </cell>
          <cell r="M106">
            <v>50.500626222926748</v>
          </cell>
          <cell r="N106">
            <v>49.852080820966862</v>
          </cell>
          <cell r="O106">
            <v>50.082101727388462</v>
          </cell>
          <cell r="P106">
            <v>49.563265405820559</v>
          </cell>
          <cell r="Q106">
            <v>2.0926224776914211</v>
          </cell>
          <cell r="R106">
            <v>1.4440770757315349</v>
          </cell>
          <cell r="S106">
            <v>0.40062911985122807</v>
          </cell>
          <cell r="T106">
            <v>0</v>
          </cell>
          <cell r="U106">
            <v>0</v>
          </cell>
        </row>
        <row r="107">
          <cell r="A107">
            <v>7</v>
          </cell>
          <cell r="B107">
            <v>99177</v>
          </cell>
          <cell r="C107">
            <v>1.6132772719479327E-4</v>
          </cell>
          <cell r="F107">
            <v>48.015696451028795</v>
          </cell>
          <cell r="G107">
            <v>49.425405931265935</v>
          </cell>
          <cell r="H107">
            <v>48.987526474192713</v>
          </cell>
          <cell r="I107">
            <v>49.143464035218514</v>
          </cell>
          <cell r="J107">
            <v>48.793160469559936</v>
          </cell>
          <cell r="K107">
            <v>1.4097094802371402</v>
          </cell>
          <cell r="L107">
            <v>0.97183002316391764</v>
          </cell>
          <cell r="M107">
            <v>50.130260671384498</v>
          </cell>
          <cell r="N107">
            <v>49.473441485774664</v>
          </cell>
          <cell r="O107">
            <v>49.707347827313356</v>
          </cell>
          <cell r="P107">
            <v>49.181892478825489</v>
          </cell>
          <cell r="Q107">
            <v>2.1145642203557031</v>
          </cell>
          <cell r="R107">
            <v>1.4577450347458694</v>
          </cell>
          <cell r="S107">
            <v>0.40553296102880954</v>
          </cell>
          <cell r="T107">
            <v>0</v>
          </cell>
          <cell r="U107">
            <v>0</v>
          </cell>
        </row>
        <row r="108">
          <cell r="A108">
            <v>8</v>
          </cell>
          <cell r="B108">
            <v>99161</v>
          </cell>
          <cell r="C108">
            <v>1.6135375802983631E-4</v>
          </cell>
          <cell r="F108">
            <v>47.617932968751788</v>
          </cell>
          <cell r="G108">
            <v>49.042626479946648</v>
          </cell>
          <cell r="H108">
            <v>48.599209097796859</v>
          </cell>
          <cell r="I108">
            <v>48.757687777707673</v>
          </cell>
          <cell r="J108">
            <v>48.402953871987847</v>
          </cell>
          <cell r="K108">
            <v>1.4246935111948602</v>
          </cell>
          <cell r="L108">
            <v>0.98127612904507089</v>
          </cell>
          <cell r="M108">
            <v>49.754973235544071</v>
          </cell>
          <cell r="N108">
            <v>49.089847162319394</v>
          </cell>
          <cell r="O108">
            <v>49.327565182185609</v>
          </cell>
          <cell r="P108">
            <v>48.79546432360587</v>
          </cell>
          <cell r="Q108">
            <v>2.1370402667922832</v>
          </cell>
          <cell r="R108">
            <v>1.4719141935676063</v>
          </cell>
          <cell r="S108">
            <v>0.41050500455727224</v>
          </cell>
          <cell r="T108">
            <v>0</v>
          </cell>
          <cell r="U108">
            <v>0</v>
          </cell>
        </row>
        <row r="109">
          <cell r="A109">
            <v>9</v>
          </cell>
          <cell r="B109">
            <v>99145</v>
          </cell>
          <cell r="C109">
            <v>1.6137979726660312E-4</v>
          </cell>
          <cell r="F109">
            <v>47.215133703405691</v>
          </cell>
          <cell r="G109">
            <v>48.654999770625231</v>
          </cell>
          <cell r="H109">
            <v>48.20599373665997</v>
          </cell>
          <cell r="I109">
            <v>48.367026557181319</v>
          </cell>
          <cell r="J109">
            <v>48.007821730009113</v>
          </cell>
          <cell r="K109">
            <v>1.4398660672195405</v>
          </cell>
          <cell r="L109">
            <v>0.99086003325427896</v>
          </cell>
          <cell r="M109">
            <v>49.374932804235009</v>
          </cell>
          <cell r="N109">
            <v>48.701423753287109</v>
          </cell>
          <cell r="O109">
            <v>48.942972984069144</v>
          </cell>
          <cell r="P109">
            <v>48.404165743310827</v>
          </cell>
          <cell r="Q109">
            <v>2.1597991008293178</v>
          </cell>
          <cell r="R109">
            <v>1.4862900498814184</v>
          </cell>
          <cell r="S109">
            <v>0.41553999537409825</v>
          </cell>
          <cell r="T109">
            <v>0</v>
          </cell>
          <cell r="U109">
            <v>0</v>
          </cell>
        </row>
        <row r="110">
          <cell r="A110">
            <v>10</v>
          </cell>
          <cell r="B110">
            <v>99129</v>
          </cell>
          <cell r="C110">
            <v>1.7149371021596416E-4</v>
          </cell>
          <cell r="F110">
            <v>46.807234864161408</v>
          </cell>
          <cell r="G110">
            <v>48.262449522072281</v>
          </cell>
          <cell r="H110">
            <v>47.807818549760313</v>
          </cell>
          <cell r="I110">
            <v>47.971406590490105</v>
          </cell>
          <cell r="J110">
            <v>47.607701812640528</v>
          </cell>
          <cell r="K110">
            <v>1.4552146579108722</v>
          </cell>
          <cell r="L110">
            <v>1.0005836855989045</v>
          </cell>
          <cell r="M110">
            <v>48.99005685102771</v>
          </cell>
          <cell r="N110">
            <v>48.308110392559769</v>
          </cell>
          <cell r="O110">
            <v>48.553492453654457</v>
          </cell>
          <cell r="P110">
            <v>48.007935286880098</v>
          </cell>
          <cell r="Q110">
            <v>2.1828219868663012</v>
          </cell>
          <cell r="R110">
            <v>1.5008755283983604</v>
          </cell>
          <cell r="S110">
            <v>0.42063873086465142</v>
          </cell>
          <cell r="T110">
            <v>0</v>
          </cell>
          <cell r="U110">
            <v>0</v>
          </cell>
        </row>
        <row r="111">
          <cell r="A111">
            <v>11</v>
          </cell>
          <cell r="B111">
            <v>99112</v>
          </cell>
          <cell r="C111">
            <v>1.6143352974418157E-4</v>
          </cell>
          <cell r="F111">
            <v>46.394645415599598</v>
          </cell>
          <cell r="G111">
            <v>47.865236565905548</v>
          </cell>
          <cell r="H111">
            <v>47.404971370904718</v>
          </cell>
          <cell r="I111">
            <v>47.571118335844361</v>
          </cell>
          <cell r="J111">
            <v>47.202906179843694</v>
          </cell>
          <cell r="K111">
            <v>1.4705911503059497</v>
          </cell>
          <cell r="L111">
            <v>1.0103259553051203</v>
          </cell>
          <cell r="M111">
            <v>48.600532141058515</v>
          </cell>
          <cell r="N111">
            <v>47.910134348557285</v>
          </cell>
          <cell r="O111">
            <v>48.159354795966735</v>
          </cell>
          <cell r="P111">
            <v>47.607036561965749</v>
          </cell>
          <cell r="Q111">
            <v>2.2058867254589174</v>
          </cell>
          <cell r="R111">
            <v>1.5154889329576875</v>
          </cell>
          <cell r="S111">
            <v>0.42579609897167403</v>
          </cell>
          <cell r="T111">
            <v>0</v>
          </cell>
          <cell r="U111">
            <v>0</v>
          </cell>
        </row>
        <row r="112">
          <cell r="A112">
            <v>12</v>
          </cell>
          <cell r="B112">
            <v>99096</v>
          </cell>
          <cell r="C112">
            <v>1.5136837006535231E-4</v>
          </cell>
          <cell r="D112">
            <v>1E-4</v>
          </cell>
          <cell r="E112">
            <v>99096</v>
          </cell>
          <cell r="F112">
            <v>45.976358885689571</v>
          </cell>
          <cell r="G112">
            <v>47.462728846030295</v>
          </cell>
          <cell r="H112">
            <v>46.996774610413986</v>
          </cell>
          <cell r="I112">
            <v>47.165454853962146</v>
          </cell>
          <cell r="J112">
            <v>46.792691465469105</v>
          </cell>
          <cell r="K112">
            <v>1.4863699603407241</v>
          </cell>
          <cell r="L112">
            <v>1.0204157247244154</v>
          </cell>
          <cell r="M112">
            <v>48.205913826200664</v>
          </cell>
          <cell r="N112">
            <v>47.506982472776194</v>
          </cell>
          <cell r="O112">
            <v>47.760002838098444</v>
          </cell>
          <cell r="P112">
            <v>47.200857755358868</v>
          </cell>
          <cell r="Q112">
            <v>2.2295549405110933</v>
          </cell>
          <cell r="R112">
            <v>1.5306235870866232</v>
          </cell>
          <cell r="S112">
            <v>0.43102468059554933</v>
          </cell>
          <cell r="T112">
            <v>702.10852296224107</v>
          </cell>
          <cell r="U112">
            <v>676.87114794775482</v>
          </cell>
        </row>
        <row r="113">
          <cell r="A113">
            <v>13</v>
          </cell>
          <cell r="B113">
            <v>99081</v>
          </cell>
          <cell r="C113">
            <v>1.9176229549555668E-4</v>
          </cell>
          <cell r="D113">
            <v>1E-4</v>
          </cell>
          <cell r="E113">
            <v>99081</v>
          </cell>
          <cell r="F113">
            <v>45.552311375420068</v>
          </cell>
          <cell r="G113">
            <v>47.05486445651551</v>
          </cell>
          <cell r="H113">
            <v>46.583165941852492</v>
          </cell>
          <cell r="I113">
            <v>46.754353840296417</v>
          </cell>
          <cell r="J113">
            <v>46.376995028566007</v>
          </cell>
          <cell r="K113">
            <v>1.5025530810954422</v>
          </cell>
          <cell r="L113">
            <v>1.0308545664324242</v>
          </cell>
          <cell r="M113">
            <v>47.806140997063231</v>
          </cell>
          <cell r="N113">
            <v>47.098593225068697</v>
          </cell>
          <cell r="O113">
            <v>47.355375072734596</v>
          </cell>
          <cell r="P113">
            <v>46.78933685513897</v>
          </cell>
          <cell r="Q113">
            <v>2.2538296216431633</v>
          </cell>
          <cell r="R113">
            <v>1.5462818496486292</v>
          </cell>
          <cell r="S113">
            <v>0.43632527447391795</v>
          </cell>
          <cell r="T113">
            <v>881.49826289617204</v>
          </cell>
          <cell r="U113">
            <v>849.16058702889052</v>
          </cell>
        </row>
        <row r="114">
          <cell r="A114">
            <v>14</v>
          </cell>
          <cell r="B114">
            <v>99062</v>
          </cell>
          <cell r="C114">
            <v>2.1198845167669234E-4</v>
          </cell>
          <cell r="D114">
            <v>1E-4</v>
          </cell>
          <cell r="E114">
            <v>99062</v>
          </cell>
          <cell r="F114">
            <v>45.124743196528563</v>
          </cell>
          <cell r="G114">
            <v>46.643030039462097</v>
          </cell>
          <cell r="H114">
            <v>46.165796666532309</v>
          </cell>
          <cell r="I114">
            <v>46.339372670875392</v>
          </cell>
          <cell r="J114">
            <v>45.957585972531561</v>
          </cell>
          <cell r="K114">
            <v>1.5182868429335343</v>
          </cell>
          <cell r="L114">
            <v>1.0410534700037459</v>
          </cell>
          <cell r="M114">
            <v>47.402173460928871</v>
          </cell>
          <cell r="N114">
            <v>46.686323401534189</v>
          </cell>
          <cell r="O114">
            <v>46.94668740804881</v>
          </cell>
          <cell r="P114">
            <v>46.374007360533064</v>
          </cell>
          <cell r="Q114">
            <v>2.2774302644003086</v>
          </cell>
          <cell r="R114">
            <v>1.561580205005626</v>
          </cell>
          <cell r="S114">
            <v>0.44166987671006186</v>
          </cell>
          <cell r="T114">
            <v>965.50353659931989</v>
          </cell>
          <cell r="U114">
            <v>929.37589119040763</v>
          </cell>
        </row>
        <row r="115">
          <cell r="A115">
            <v>15</v>
          </cell>
          <cell r="B115">
            <v>99041</v>
          </cell>
          <cell r="C115">
            <v>2.3222705748127126E-4</v>
          </cell>
          <cell r="D115">
            <v>1E-4</v>
          </cell>
          <cell r="E115">
            <v>99041</v>
          </cell>
          <cell r="F115">
            <v>44.692662475215933</v>
          </cell>
          <cell r="G115">
            <v>46.226556764129803</v>
          </cell>
          <cell r="H115">
            <v>45.743377158600012</v>
          </cell>
          <cell r="I115">
            <v>45.919777906347029</v>
          </cell>
          <cell r="J115">
            <v>45.533234221923195</v>
          </cell>
          <cell r="K115">
            <v>1.5338942889138707</v>
          </cell>
          <cell r="L115">
            <v>1.0507146833840793</v>
          </cell>
          <cell r="M115">
            <v>46.993503908586739</v>
          </cell>
          <cell r="N115">
            <v>46.268734500292048</v>
          </cell>
          <cell r="O115">
            <v>46.533335621912578</v>
          </cell>
          <cell r="P115">
            <v>45.953520095276822</v>
          </cell>
          <cell r="Q115">
            <v>2.300841433370806</v>
          </cell>
          <cell r="R115">
            <v>1.5760720250761153</v>
          </cell>
          <cell r="S115">
            <v>0.44707088572646991</v>
          </cell>
          <cell r="T115">
            <v>1047.7031616347795</v>
          </cell>
          <cell r="U115">
            <v>1007.9846844473537</v>
          </cell>
        </row>
        <row r="116">
          <cell r="A116">
            <v>16</v>
          </cell>
          <cell r="B116">
            <v>99018</v>
          </cell>
          <cell r="C116">
            <v>4.9485952049121984E-4</v>
          </cell>
          <cell r="D116">
            <v>1E-4</v>
          </cell>
          <cell r="E116">
            <v>99018</v>
          </cell>
          <cell r="F116">
            <v>44.255994818598225</v>
          </cell>
          <cell r="G116">
            <v>45.805376007759385</v>
          </cell>
          <cell r="H116">
            <v>45.316503450814693</v>
          </cell>
          <cell r="I116">
            <v>45.49549976992715</v>
          </cell>
          <cell r="J116">
            <v>45.104401724371399</v>
          </cell>
          <cell r="K116">
            <v>1.54938118916116</v>
          </cell>
          <cell r="L116">
            <v>1.0605086322164681</v>
          </cell>
          <cell r="M116">
            <v>46.580066602339961</v>
          </cell>
          <cell r="N116">
            <v>45.846757766922927</v>
          </cell>
          <cell r="O116">
            <v>46.11525224559162</v>
          </cell>
          <cell r="P116">
            <v>45.528605177257987</v>
          </cell>
          <cell r="Q116">
            <v>2.3240717837417364</v>
          </cell>
          <cell r="R116">
            <v>1.5907629483247021</v>
          </cell>
          <cell r="S116">
            <v>0.45252923143419116</v>
          </cell>
          <cell r="T116">
            <v>2211.1124166298819</v>
          </cell>
          <cell r="U116">
            <v>2125.3123712253414</v>
          </cell>
        </row>
        <row r="117">
          <cell r="A117">
            <v>17</v>
          </cell>
          <cell r="B117">
            <v>98969</v>
          </cell>
          <cell r="C117">
            <v>1.4145843648005751E-4</v>
          </cell>
          <cell r="D117">
            <v>1E-4</v>
          </cell>
          <cell r="E117">
            <v>98969</v>
          </cell>
          <cell r="F117">
            <v>43.825421062923496</v>
          </cell>
          <cell r="G117">
            <v>45.386203386369274</v>
          </cell>
          <cell r="H117">
            <v>44.891675959282033</v>
          </cell>
          <cell r="I117">
            <v>45.074046921680115</v>
          </cell>
          <cell r="J117">
            <v>44.678424980010327</v>
          </cell>
          <cell r="K117">
            <v>1.5607823234457783</v>
          </cell>
          <cell r="L117">
            <v>1.0662548963585365</v>
          </cell>
          <cell r="M117">
            <v>46.166594548092156</v>
          </cell>
          <cell r="N117">
            <v>45.424803407461305</v>
          </cell>
          <cell r="O117">
            <v>45.69835985105842</v>
          </cell>
          <cell r="P117">
            <v>45.104926938553739</v>
          </cell>
          <cell r="Q117">
            <v>2.3411734851686603</v>
          </cell>
          <cell r="R117">
            <v>1.5993823445378084</v>
          </cell>
          <cell r="S117">
            <v>0.45791140338012531</v>
          </cell>
          <cell r="T117">
            <v>625.69727465279118</v>
          </cell>
          <cell r="U117">
            <v>601.00060359254621</v>
          </cell>
        </row>
        <row r="118">
          <cell r="A118">
            <v>18</v>
          </cell>
          <cell r="B118">
            <v>98955</v>
          </cell>
          <cell r="C118">
            <v>4.2443534940128647E-4</v>
          </cell>
          <cell r="D118">
            <v>1E-4</v>
          </cell>
          <cell r="E118">
            <v>98955</v>
          </cell>
          <cell r="F118">
            <v>43.373721861742006</v>
          </cell>
          <cell r="G118">
            <v>44.952012790515653</v>
          </cell>
          <cell r="H118">
            <v>44.451551443910901</v>
          </cell>
          <cell r="I118">
            <v>44.636354604760925</v>
          </cell>
          <cell r="J118">
            <v>44.235985527477119</v>
          </cell>
          <cell r="K118">
            <v>1.5782909287736473</v>
          </cell>
          <cell r="L118">
            <v>1.0778295821688957</v>
          </cell>
          <cell r="M118">
            <v>45.74115825490248</v>
          </cell>
          <cell r="N118">
            <v>44.990466234995353</v>
          </cell>
          <cell r="O118">
            <v>45.267670976270388</v>
          </cell>
          <cell r="P118">
            <v>44.667117360344683</v>
          </cell>
          <cell r="Q118">
            <v>2.3674363931604745</v>
          </cell>
          <cell r="R118">
            <v>1.6167443732533471</v>
          </cell>
          <cell r="S118">
            <v>0.46355764339489386</v>
          </cell>
          <cell r="T118">
            <v>1858.7517823813159</v>
          </cell>
          <cell r="U118">
            <v>1784.1024602785164</v>
          </cell>
        </row>
        <row r="119">
          <cell r="A119">
            <v>19</v>
          </cell>
          <cell r="B119">
            <v>98913</v>
          </cell>
          <cell r="C119">
            <v>4.4483536036721283E-4</v>
          </cell>
          <cell r="D119">
            <v>1E-4</v>
          </cell>
          <cell r="E119">
            <v>98913</v>
          </cell>
          <cell r="F119">
            <v>42.928614542340632</v>
          </cell>
          <cell r="G119">
            <v>44.520075285060138</v>
          </cell>
          <cell r="H119">
            <v>44.013726529272105</v>
          </cell>
          <cell r="I119">
            <v>44.201783136516241</v>
          </cell>
          <cell r="J119">
            <v>43.796704131885804</v>
          </cell>
          <cell r="K119">
            <v>1.5914607427195051</v>
          </cell>
          <cell r="L119">
            <v>1.0851119869314729</v>
          </cell>
          <cell r="M119">
            <v>45.31580565641989</v>
          </cell>
          <cell r="N119">
            <v>44.556282522737838</v>
          </cell>
          <cell r="O119">
            <v>44.838367433604034</v>
          </cell>
          <cell r="P119">
            <v>44.230748926658393</v>
          </cell>
          <cell r="Q119">
            <v>2.3871911140792577</v>
          </cell>
          <cell r="R119">
            <v>1.6276679803972058</v>
          </cell>
          <cell r="S119">
            <v>0.46912148488741107</v>
          </cell>
          <cell r="T119">
            <v>1928.318526768727</v>
          </cell>
          <cell r="U119">
            <v>1849.0422615214734</v>
          </cell>
        </row>
        <row r="120">
          <cell r="A120">
            <v>20</v>
          </cell>
          <cell r="B120">
            <v>98869</v>
          </cell>
          <cell r="C120">
            <v>4.6526211451514143E-4</v>
          </cell>
          <cell r="D120">
            <v>1E-4</v>
          </cell>
          <cell r="E120">
            <v>98859.108699999997</v>
          </cell>
          <cell r="F120">
            <v>42.478630006626993</v>
          </cell>
          <cell r="G120">
            <v>44.083601325504134</v>
          </cell>
          <cell r="H120">
            <v>43.570872832933283</v>
          </cell>
          <cell r="I120">
            <v>43.762607061728701</v>
          </cell>
          <cell r="J120">
            <v>43.352424267672021</v>
          </cell>
          <cell r="K120">
            <v>1.6049713188771406</v>
          </cell>
          <cell r="L120">
            <v>1.0922428263062898</v>
          </cell>
          <cell r="M120">
            <v>44.8860869849427</v>
          </cell>
          <cell r="N120">
            <v>44.116994246086435</v>
          </cell>
          <cell r="O120">
            <v>44.404595589279559</v>
          </cell>
          <cell r="P120">
            <v>43.789321398194545</v>
          </cell>
          <cell r="Q120">
            <v>2.4074569783157074</v>
          </cell>
          <cell r="R120">
            <v>1.6383642394594418</v>
          </cell>
          <cell r="S120">
            <v>0.47474629158383158</v>
          </cell>
          <cell r="T120">
            <v>1994.9915977268026</v>
          </cell>
          <cell r="U120">
            <v>1911.6803787109077</v>
          </cell>
        </row>
        <row r="121">
          <cell r="A121">
            <v>21</v>
          </cell>
          <cell r="B121">
            <v>98823</v>
          </cell>
          <cell r="C121">
            <v>4.5535958228348772E-4</v>
          </cell>
          <cell r="D121">
            <v>1E-4</v>
          </cell>
          <cell r="E121">
            <v>98803.227391177148</v>
          </cell>
          <cell r="F121">
            <v>42.023687761849644</v>
          </cell>
          <cell r="G121">
            <v>43.641530983975485</v>
          </cell>
          <cell r="H121">
            <v>43.122938664119971</v>
          </cell>
          <cell r="I121">
            <v>43.31796233955032</v>
          </cell>
          <cell r="J121">
            <v>42.903088483665911</v>
          </cell>
          <cell r="K121">
            <v>1.6178432221258419</v>
          </cell>
          <cell r="L121">
            <v>1.0992509022703274</v>
          </cell>
          <cell r="M121">
            <v>44.450452595038406</v>
          </cell>
          <cell r="N121">
            <v>43.672564115255128</v>
          </cell>
          <cell r="O121">
            <v>43.965099628400651</v>
          </cell>
          <cell r="P121">
            <v>43.342788844574031</v>
          </cell>
          <cell r="Q121">
            <v>2.4267648331887628</v>
          </cell>
          <cell r="R121">
            <v>1.648876353405484</v>
          </cell>
          <cell r="S121">
            <v>0.48043306964354826</v>
          </cell>
          <cell r="T121">
            <v>1931.4011403183781</v>
          </cell>
          <cell r="U121">
            <v>1848.8948740816784</v>
          </cell>
        </row>
        <row r="122">
          <cell r="A122">
            <v>22</v>
          </cell>
          <cell r="B122">
            <v>98778</v>
          </cell>
          <cell r="C122">
            <v>4.4544331733786802E-4</v>
          </cell>
          <cell r="D122">
            <v>1E-4</v>
          </cell>
          <cell r="E122">
            <v>98748.35607208492</v>
          </cell>
          <cell r="F122">
            <v>41.562427194799284</v>
          </cell>
          <cell r="G122">
            <v>43.194014120747298</v>
          </cell>
          <cell r="H122">
            <v>42.66906494214814</v>
          </cell>
          <cell r="I122">
            <v>42.867696735557693</v>
          </cell>
          <cell r="J122">
            <v>42.44773739267837</v>
          </cell>
          <cell r="K122">
            <v>1.6315869259480138</v>
          </cell>
          <cell r="L122">
            <v>1.1066377473488558</v>
          </cell>
          <cell r="M122">
            <v>44.009807583721297</v>
          </cell>
          <cell r="N122">
            <v>43.222383815822575</v>
          </cell>
          <cell r="O122">
            <v>43.520331505936895</v>
          </cell>
          <cell r="P122">
            <v>42.890392491617916</v>
          </cell>
          <cell r="Q122">
            <v>2.4473803889220136</v>
          </cell>
          <cell r="R122">
            <v>1.6599566210232908</v>
          </cell>
          <cell r="S122">
            <v>0.48619882673167775</v>
          </cell>
          <cell r="T122">
            <v>1868.4988031681635</v>
          </cell>
          <cell r="U122">
            <v>1786.8092317595151</v>
          </cell>
        </row>
        <row r="123">
          <cell r="A123">
            <v>23</v>
          </cell>
          <cell r="B123">
            <v>98734</v>
          </cell>
          <cell r="C123">
            <v>4.5577004881802718E-4</v>
          </cell>
          <cell r="D123">
            <v>1E-4</v>
          </cell>
          <cell r="E123">
            <v>98694.494441167306</v>
          </cell>
          <cell r="F123">
            <v>41.094775042784796</v>
          </cell>
          <cell r="G123">
            <v>42.740559854627968</v>
          </cell>
          <cell r="H123">
            <v>42.209147342243782</v>
          </cell>
          <cell r="I123">
            <v>42.411402892259332</v>
          </cell>
          <cell r="J123">
            <v>41.986272882351983</v>
          </cell>
          <cell r="K123">
            <v>1.6457848118431713</v>
          </cell>
          <cell r="L123">
            <v>1.1143722994589851</v>
          </cell>
          <cell r="M123">
            <v>43.563452260549553</v>
          </cell>
          <cell r="N123">
            <v>42.76633349197327</v>
          </cell>
          <cell r="O123">
            <v>43.069716816996603</v>
          </cell>
          <cell r="P123">
            <v>42.43202180213558</v>
          </cell>
          <cell r="Q123">
            <v>2.4686772177647569</v>
          </cell>
          <cell r="R123">
            <v>1.6715584491884741</v>
          </cell>
          <cell r="S123">
            <v>0.49204447863185868</v>
          </cell>
          <cell r="T123">
            <v>1890.309293854307</v>
          </cell>
          <cell r="U123">
            <v>1805.7451183616961</v>
          </cell>
        </row>
        <row r="124">
          <cell r="A124">
            <v>24</v>
          </cell>
          <cell r="B124">
            <v>98689</v>
          </cell>
          <cell r="C124">
            <v>4.9650923608512976E-4</v>
          </cell>
          <cell r="D124">
            <v>1E-4</v>
          </cell>
          <cell r="E124">
            <v>98639.642997173665</v>
          </cell>
          <cell r="F124">
            <v>40.621491498759504</v>
          </cell>
          <cell r="G124">
            <v>42.281620906265886</v>
          </cell>
          <cell r="H124">
            <v>41.74367174903314</v>
          </cell>
          <cell r="I124">
            <v>41.949595024764612</v>
          </cell>
          <cell r="J124">
            <v>41.519235698978413</v>
          </cell>
          <cell r="K124">
            <v>1.6601294075063819</v>
          </cell>
          <cell r="L124">
            <v>1.1221802502736367</v>
          </cell>
          <cell r="M124">
            <v>43.111685610019073</v>
          </cell>
          <cell r="N124">
            <v>42.304761874169955</v>
          </cell>
          <cell r="O124">
            <v>42.613646787767159</v>
          </cell>
          <cell r="P124">
            <v>41.968107799087868</v>
          </cell>
          <cell r="Q124">
            <v>2.4901941112595694</v>
          </cell>
          <cell r="R124">
            <v>1.6832703754104514</v>
          </cell>
          <cell r="S124">
            <v>0.49796052293217491</v>
          </cell>
          <cell r="T124">
            <v>2035.5403950691787</v>
          </cell>
          <cell r="U124">
            <v>1942.3767619854664</v>
          </cell>
        </row>
        <row r="125">
          <cell r="A125">
            <v>25</v>
          </cell>
          <cell r="B125">
            <v>98640</v>
          </cell>
          <cell r="C125">
            <v>5.0689375506896006E-4</v>
          </cell>
          <cell r="D125">
            <v>1E-4</v>
          </cell>
          <cell r="E125">
            <v>98580.803539081709</v>
          </cell>
          <cell r="F125">
            <v>40.143731651866283</v>
          </cell>
          <cell r="G125">
            <v>41.817847616388342</v>
          </cell>
          <cell r="H125">
            <v>41.273345522898907</v>
          </cell>
          <cell r="I125">
            <v>41.483024423483926</v>
          </cell>
          <cell r="J125">
            <v>41.047422748692377</v>
          </cell>
          <cell r="K125">
            <v>1.6741159645220591</v>
          </cell>
          <cell r="L125">
            <v>1.1296138710326247</v>
          </cell>
          <cell r="M125">
            <v>42.654905598649371</v>
          </cell>
          <cell r="N125">
            <v>41.838152458415216</v>
          </cell>
          <cell r="O125">
            <v>42.152670809292751</v>
          </cell>
          <cell r="P125">
            <v>41.499268297105424</v>
          </cell>
          <cell r="Q125">
            <v>2.5111739467830887</v>
          </cell>
          <cell r="R125">
            <v>1.6944208065489335</v>
          </cell>
          <cell r="S125">
            <v>0.50393252101834018</v>
          </cell>
          <cell r="T125">
            <v>2053.5056493185857</v>
          </cell>
          <cell r="U125">
            <v>1957.40206952113</v>
          </cell>
        </row>
        <row r="126">
          <cell r="A126">
            <v>26</v>
          </cell>
          <cell r="B126">
            <v>98590</v>
          </cell>
          <cell r="C126">
            <v>5.3757987625524528E-4</v>
          </cell>
          <cell r="D126">
            <v>1E-4</v>
          </cell>
          <cell r="E126">
            <v>98520.975465044161</v>
          </cell>
          <cell r="F126">
            <v>39.660177194443392</v>
          </cell>
          <cell r="G126">
            <v>41.34838863323894</v>
          </cell>
          <cell r="H126">
            <v>40.797264738956549</v>
          </cell>
          <cell r="I126">
            <v>41.010746345479831</v>
          </cell>
          <cell r="J126">
            <v>40.569847230053917</v>
          </cell>
          <cell r="K126">
            <v>1.6882114387955482</v>
          </cell>
          <cell r="L126">
            <v>1.1370875445131574</v>
          </cell>
          <cell r="M126">
            <v>42.192494352636707</v>
          </cell>
          <cell r="N126">
            <v>41.365808511213132</v>
          </cell>
          <cell r="O126">
            <v>41.686030920998043</v>
          </cell>
          <cell r="P126">
            <v>41.024682247859182</v>
          </cell>
          <cell r="Q126">
            <v>2.5323171581933153</v>
          </cell>
          <cell r="R126">
            <v>1.7056313167697397</v>
          </cell>
          <cell r="S126">
            <v>0.50997695173612612</v>
          </cell>
          <cell r="T126">
            <v>2151.4317402075885</v>
          </cell>
          <cell r="U126">
            <v>2048.4646554039546</v>
          </cell>
        </row>
        <row r="127">
          <cell r="A127">
            <v>27</v>
          </cell>
          <cell r="B127">
            <v>98537</v>
          </cell>
          <cell r="C127">
            <v>5.5816596811353314E-4</v>
          </cell>
          <cell r="D127">
            <v>1E-4</v>
          </cell>
          <cell r="E127">
            <v>98458.160473698619</v>
          </cell>
          <cell r="F127">
            <v>39.171549268415355</v>
          </cell>
          <cell r="G127">
            <v>40.873706410826649</v>
          </cell>
          <cell r="H127">
            <v>40.315915991243791</v>
          </cell>
          <cell r="I127">
            <v>40.533274982344388</v>
          </cell>
          <cell r="J127">
            <v>40.0870426466781</v>
          </cell>
          <cell r="K127">
            <v>1.7021571424112949</v>
          </cell>
          <cell r="L127">
            <v>1.1443667228284369</v>
          </cell>
          <cell r="M127">
            <v>41.724784982032297</v>
          </cell>
          <cell r="N127">
            <v>40.88809935265801</v>
          </cell>
          <cell r="O127">
            <v>41.214137839308904</v>
          </cell>
          <cell r="P127">
            <v>40.544789335809476</v>
          </cell>
          <cell r="Q127">
            <v>2.5532357136169423</v>
          </cell>
          <cell r="R127">
            <v>1.7165500842426553</v>
          </cell>
          <cell r="S127">
            <v>0.51608480081147656</v>
          </cell>
          <cell r="T127">
            <v>2206.1386942427989</v>
          </cell>
          <cell r="U127">
            <v>2098.0177925070707</v>
          </cell>
        </row>
        <row r="128">
          <cell r="A128">
            <v>28</v>
          </cell>
          <cell r="B128">
            <v>98482</v>
          </cell>
          <cell r="C128">
            <v>5.4832355151190892E-4</v>
          </cell>
          <cell r="D128">
            <v>1E-4</v>
          </cell>
          <cell r="E128">
            <v>98393.358663191771</v>
          </cell>
          <cell r="F128">
            <v>38.677355190907463</v>
          </cell>
          <cell r="G128">
            <v>40.393519646323611</v>
          </cell>
          <cell r="H128">
            <v>39.828971061489547</v>
          </cell>
          <cell r="I128">
            <v>40.050286755240379</v>
          </cell>
          <cell r="J128">
            <v>39.598647887373133</v>
          </cell>
          <cell r="K128">
            <v>1.7161644554161484</v>
          </cell>
          <cell r="L128">
            <v>1.1516158705820843</v>
          </cell>
          <cell r="M128">
            <v>41.251601874031692</v>
          </cell>
          <cell r="N128">
            <v>40.404778996780593</v>
          </cell>
          <cell r="O128">
            <v>40.736752537406844</v>
          </cell>
          <cell r="P128">
            <v>40.059294235605961</v>
          </cell>
          <cell r="Q128">
            <v>2.5742466831242297</v>
          </cell>
          <cell r="R128">
            <v>1.7274238058731299</v>
          </cell>
          <cell r="S128">
            <v>0.52226222678032497</v>
          </cell>
          <cell r="T128">
            <v>2139.7219199881042</v>
          </cell>
          <cell r="U128">
            <v>2032.3451054266943</v>
          </cell>
        </row>
        <row r="129">
          <cell r="A129">
            <v>29</v>
          </cell>
          <cell r="B129">
            <v>98428</v>
          </cell>
          <cell r="C129">
            <v>5.7910350713208381E-4</v>
          </cell>
          <cell r="D129">
            <v>1E-4</v>
          </cell>
          <cell r="E129">
            <v>98329.567931458063</v>
          </cell>
          <cell r="F129">
            <v>38.176322949700982</v>
          </cell>
          <cell r="G129">
            <v>39.906952192111106</v>
          </cell>
          <cell r="H129">
            <v>39.335562091888761</v>
          </cell>
          <cell r="I129">
            <v>39.560826343629081</v>
          </cell>
          <cell r="J129">
            <v>39.103714263451202</v>
          </cell>
          <cell r="K129">
            <v>1.7306292424101244</v>
          </cell>
          <cell r="L129">
            <v>1.1592391421877792</v>
          </cell>
          <cell r="M129">
            <v>40.772266813316165</v>
          </cell>
          <cell r="N129">
            <v>39.915181662982654</v>
          </cell>
          <cell r="O129">
            <v>40.253078040593124</v>
          </cell>
          <cell r="P129">
            <v>39.56740992032632</v>
          </cell>
          <cell r="Q129">
            <v>2.595943863615183</v>
          </cell>
          <cell r="R129">
            <v>1.7388587132816724</v>
          </cell>
          <cell r="S129">
            <v>0.52852512979540589</v>
          </cell>
          <cell r="T129">
            <v>2230.5454376988905</v>
          </cell>
          <cell r="U129">
            <v>2115.9134793169624</v>
          </cell>
        </row>
        <row r="130">
          <cell r="A130">
            <v>30</v>
          </cell>
          <cell r="B130">
            <v>98371</v>
          </cell>
          <cell r="C130">
            <v>6.2010145266389038E-4</v>
          </cell>
          <cell r="D130">
            <v>1E-4</v>
          </cell>
          <cell r="E130">
            <v>98262.791977021028</v>
          </cell>
          <cell r="F130">
            <v>37.66992628739839</v>
          </cell>
          <cell r="G130">
            <v>39.414942202633611</v>
          </cell>
          <cell r="H130">
            <v>38.836616808474929</v>
          </cell>
          <cell r="I130">
            <v>39.065939019586565</v>
          </cell>
          <cell r="J130">
            <v>38.603278704259623</v>
          </cell>
          <cell r="K130">
            <v>1.7450159152352214</v>
          </cell>
          <cell r="L130">
            <v>1.1666905210765393</v>
          </cell>
          <cell r="M130">
            <v>40.287450160251225</v>
          </cell>
          <cell r="N130">
            <v>39.419962069013195</v>
          </cell>
          <cell r="O130">
            <v>39.763945385680657</v>
          </cell>
          <cell r="P130">
            <v>39.069954912690235</v>
          </cell>
          <cell r="Q130">
            <v>2.6175238728528356</v>
          </cell>
          <cell r="R130">
            <v>1.7500357816148053</v>
          </cell>
          <cell r="S130">
            <v>0.53485508807418836</v>
          </cell>
          <cell r="T130">
            <v>2356.7234179592915</v>
          </cell>
          <cell r="U130">
            <v>2232.6441169011077</v>
          </cell>
        </row>
        <row r="131">
          <cell r="A131">
            <v>31</v>
          </cell>
          <cell r="B131">
            <v>98310</v>
          </cell>
          <cell r="C131">
            <v>6.4083002746417872E-4</v>
          </cell>
          <cell r="D131">
            <v>1.2E-4</v>
          </cell>
          <cell r="E131">
            <v>98192.032797775566</v>
          </cell>
          <cell r="F131">
            <v>37.158449095874147</v>
          </cell>
          <cell r="G131">
            <v>38.917627404469556</v>
          </cell>
          <cell r="H131">
            <v>38.332344056003635</v>
          </cell>
          <cell r="I131">
            <v>38.565791742750477</v>
          </cell>
          <cell r="J131">
            <v>38.09756506397774</v>
          </cell>
          <cell r="K131">
            <v>1.7591783085954091</v>
          </cell>
          <cell r="L131">
            <v>1.1738949601294877</v>
          </cell>
          <cell r="M131">
            <v>39.797216558767268</v>
          </cell>
          <cell r="N131">
            <v>38.919291536068378</v>
          </cell>
          <cell r="O131">
            <v>39.269463066188642</v>
          </cell>
          <cell r="P131">
            <v>38.567123048029529</v>
          </cell>
          <cell r="Q131">
            <v>2.6387674628931208</v>
          </cell>
          <cell r="R131">
            <v>1.7608424401942315</v>
          </cell>
          <cell r="S131">
            <v>0.54124855296824126</v>
          </cell>
          <cell r="T131">
            <v>2402.2223331916384</v>
          </cell>
          <cell r="U131">
            <v>2272.676261275868</v>
          </cell>
        </row>
        <row r="132">
          <cell r="A132">
            <v>32</v>
          </cell>
          <cell r="B132">
            <v>98247</v>
          </cell>
          <cell r="C132">
            <v>6.6159780960228787E-4</v>
          </cell>
          <cell r="D132">
            <v>1.3999999999999999E-4</v>
          </cell>
          <cell r="E132">
            <v>98117.32535076527</v>
          </cell>
          <cell r="F132">
            <v>36.64102833036204</v>
          </cell>
          <cell r="G132">
            <v>38.414385320285398</v>
          </cell>
          <cell r="H132">
            <v>37.822198628394936</v>
          </cell>
          <cell r="I132">
            <v>38.05971392230073</v>
          </cell>
          <cell r="J132">
            <v>37.585964568788356</v>
          </cell>
          <cell r="K132">
            <v>1.7733569899233572</v>
          </cell>
          <cell r="L132">
            <v>1.181170298032896</v>
          </cell>
          <cell r="M132">
            <v>39.301063815247076</v>
          </cell>
          <cell r="N132">
            <v>38.412783777411377</v>
          </cell>
          <cell r="O132">
            <v>38.769056718270065</v>
          </cell>
          <cell r="P132">
            <v>38.05843268800151</v>
          </cell>
          <cell r="Q132">
            <v>2.6600354848850358</v>
          </cell>
          <cell r="R132">
            <v>1.7717554470493369</v>
          </cell>
          <cell r="S132">
            <v>0.54771631253714248</v>
          </cell>
          <cell r="T132">
            <v>2445.3134128898182</v>
          </cell>
          <cell r="U132">
            <v>2310.2599164748517</v>
          </cell>
        </row>
        <row r="133">
          <cell r="A133">
            <v>33</v>
          </cell>
          <cell r="B133">
            <v>98182</v>
          </cell>
          <cell r="C133">
            <v>7.2314680898744044E-4</v>
          </cell>
          <cell r="D133">
            <v>1.6000000000000001E-4</v>
          </cell>
          <cell r="E133">
            <v>98038.674717680056</v>
          </cell>
          <cell r="F133">
            <v>36.117565685650895</v>
          </cell>
          <cell r="G133">
            <v>37.905200447426431</v>
          </cell>
          <cell r="H133">
            <v>37.306094489649688</v>
          </cell>
          <cell r="I133">
            <v>37.547673495071322</v>
          </cell>
          <cell r="J133">
            <v>37.068388728849932</v>
          </cell>
          <cell r="K133">
            <v>1.7876347617755357</v>
          </cell>
          <cell r="L133">
            <v>1.1885288039987927</v>
          </cell>
          <cell r="M133">
            <v>38.799017828314199</v>
          </cell>
          <cell r="N133">
            <v>37.900358891649091</v>
          </cell>
          <cell r="O133">
            <v>38.262727399781539</v>
          </cell>
          <cell r="P133">
            <v>37.543800250449451</v>
          </cell>
          <cell r="Q133">
            <v>2.6814521426633036</v>
          </cell>
          <cell r="R133">
            <v>1.7827932059981961</v>
          </cell>
          <cell r="S133">
            <v>0.55425959559603177</v>
          </cell>
          <cell r="T133">
            <v>2634.3985901551519</v>
          </cell>
          <cell r="U133">
            <v>2485.456096161452</v>
          </cell>
        </row>
        <row r="134">
          <cell r="A134">
            <v>34</v>
          </cell>
          <cell r="B134">
            <v>98111</v>
          </cell>
          <cell r="C134">
            <v>8.154029619512615E-4</v>
          </cell>
          <cell r="D134">
            <v>1.8000000000000001E-4</v>
          </cell>
          <cell r="E134">
            <v>97952.092174945778</v>
          </cell>
          <cell r="F134">
            <v>35.589434180337577</v>
          </cell>
          <cell r="G134">
            <v>37.390935106681695</v>
          </cell>
          <cell r="H134">
            <v>36.784817529110796</v>
          </cell>
          <cell r="I134">
            <v>37.030634921412869</v>
          </cell>
          <cell r="J134">
            <v>36.545740859356151</v>
          </cell>
          <cell r="K134">
            <v>1.8015009263441186</v>
          </cell>
          <cell r="L134">
            <v>1.1953833487732197</v>
          </cell>
          <cell r="M134">
            <v>38.291685569853747</v>
          </cell>
          <cell r="N134">
            <v>37.382509203497406</v>
          </cell>
          <cell r="O134">
            <v>37.751235291950515</v>
          </cell>
          <cell r="P134">
            <v>37.023894198865442</v>
          </cell>
          <cell r="Q134">
            <v>2.7022513895161708</v>
          </cell>
          <cell r="R134">
            <v>1.7930750231598296</v>
          </cell>
          <cell r="S134">
            <v>0.56086123941244825</v>
          </cell>
          <cell r="T134">
            <v>2926.5345450768473</v>
          </cell>
          <cell r="U134">
            <v>2757.2808533243901</v>
          </cell>
        </row>
        <row r="135">
          <cell r="A135">
            <v>35</v>
          </cell>
          <cell r="B135">
            <v>98031</v>
          </cell>
          <cell r="C135">
            <v>9.0787608001552389E-4</v>
          </cell>
          <cell r="D135">
            <v>2.0000000000000001E-4</v>
          </cell>
          <cell r="E135">
            <v>97854.59037226552</v>
          </cell>
          <cell r="F135">
            <v>35.057600688970211</v>
          </cell>
          <cell r="G135">
            <v>36.872142043559833</v>
          </cell>
          <cell r="H135">
            <v>36.259038204170359</v>
          </cell>
          <cell r="I135">
            <v>36.509233772641913</v>
          </cell>
          <cell r="J135">
            <v>36.01875070113033</v>
          </cell>
          <cell r="K135">
            <v>1.8145413545896218</v>
          </cell>
          <cell r="L135">
            <v>1.2014375152001477</v>
          </cell>
          <cell r="M135">
            <v>37.779412720854651</v>
          </cell>
          <cell r="N135">
            <v>36.859756961770437</v>
          </cell>
          <cell r="O135">
            <v>37.235050314477768</v>
          </cell>
          <cell r="P135">
            <v>36.499325707210396</v>
          </cell>
          <cell r="Q135">
            <v>2.7218120318844399</v>
          </cell>
          <cell r="R135">
            <v>1.8021562728002252</v>
          </cell>
          <cell r="S135">
            <v>0.56750915805454027</v>
          </cell>
          <cell r="T135">
            <v>3208.67882600139</v>
          </cell>
          <cell r="U135">
            <v>3018.7595671304834</v>
          </cell>
        </row>
        <row r="136">
          <cell r="A136">
            <v>36</v>
          </cell>
          <cell r="B136">
            <v>97942</v>
          </cell>
          <cell r="C136">
            <v>9.2912131669764531E-4</v>
          </cell>
          <cell r="D136">
            <v>2.2000000000000001E-4</v>
          </cell>
          <cell r="E136">
            <v>97746.179612272375</v>
          </cell>
          <cell r="F136">
            <v>34.521924927003006</v>
          </cell>
          <cell r="G136">
            <v>36.348710034460957</v>
          </cell>
          <cell r="H136">
            <v>35.728646581278468</v>
          </cell>
          <cell r="I136">
            <v>35.983353012969367</v>
          </cell>
          <cell r="J136">
            <v>35.487302250423376</v>
          </cell>
          <cell r="K136">
            <v>1.8267851074579511</v>
          </cell>
          <cell r="L136">
            <v>1.2067216542754622</v>
          </cell>
          <cell r="M136">
            <v>37.262102588189933</v>
          </cell>
          <cell r="N136">
            <v>36.332007408416196</v>
          </cell>
          <cell r="O136">
            <v>36.714067055952547</v>
          </cell>
          <cell r="P136">
            <v>35.969990912133554</v>
          </cell>
          <cell r="Q136">
            <v>2.7401776611869266</v>
          </cell>
          <cell r="R136">
            <v>1.8100824814131897</v>
          </cell>
          <cell r="S136">
            <v>0.57420510507913047</v>
          </cell>
          <cell r="T136">
            <v>3232.1633368506987</v>
          </cell>
          <cell r="U136">
            <v>3036.3055438179163</v>
          </cell>
        </row>
        <row r="137">
          <cell r="A137">
            <v>37</v>
          </cell>
          <cell r="B137">
            <v>97851</v>
          </cell>
          <cell r="C137">
            <v>1.0015227233242108E-3</v>
          </cell>
          <cell r="D137">
            <v>2.4000000000000001E-4</v>
          </cell>
          <cell r="E137">
            <v>97633.857393654151</v>
          </cell>
          <cell r="F137">
            <v>33.979794447328423</v>
          </cell>
          <cell r="G137">
            <v>35.8190336893053</v>
          </cell>
          <cell r="H137">
            <v>35.1919397375598</v>
          </cell>
          <cell r="I137">
            <v>35.451185840909922</v>
          </cell>
          <cell r="J137">
            <v>34.949510679513523</v>
          </cell>
          <cell r="K137">
            <v>1.8392392419768768</v>
          </cell>
          <cell r="L137">
            <v>1.2121452902313763</v>
          </cell>
          <cell r="M137">
            <v>36.738653310293742</v>
          </cell>
          <cell r="N137">
            <v>35.798012382675481</v>
          </cell>
          <cell r="O137">
            <v>36.186881537700678</v>
          </cell>
          <cell r="P137">
            <v>35.434368795606069</v>
          </cell>
          <cell r="Q137">
            <v>2.7588588629653188</v>
          </cell>
          <cell r="R137">
            <v>1.8182179353470573</v>
          </cell>
          <cell r="S137">
            <v>0.58098173607506254</v>
          </cell>
          <cell r="T137">
            <v>3428.0207770036959</v>
          </cell>
          <cell r="U137">
            <v>3215.1795047853348</v>
          </cell>
        </row>
        <row r="138">
          <cell r="A138">
            <v>38</v>
          </cell>
          <cell r="B138">
            <v>97753</v>
          </cell>
          <cell r="C138">
            <v>1.0741358321483263E-3</v>
          </cell>
          <cell r="D138">
            <v>2.5999999999999998E-4</v>
          </cell>
          <cell r="E138">
            <v>97512.642741134128</v>
          </cell>
          <cell r="F138">
            <v>33.432838950642854</v>
          </cell>
          <cell r="G138">
            <v>35.284181161173947</v>
          </cell>
          <cell r="H138">
            <v>34.649937942530819</v>
          </cell>
          <cell r="I138">
            <v>34.913912719067731</v>
          </cell>
          <cell r="J138">
            <v>34.406518144153225</v>
          </cell>
          <cell r="K138">
            <v>1.8513422105310937</v>
          </cell>
          <cell r="L138">
            <v>1.2170989918879656</v>
          </cell>
          <cell r="M138">
            <v>36.209852266439498</v>
          </cell>
          <cell r="N138">
            <v>35.258487438474809</v>
          </cell>
          <cell r="O138">
            <v>35.65444960328017</v>
          </cell>
          <cell r="P138">
            <v>34.893357740908421</v>
          </cell>
          <cell r="Q138">
            <v>2.7770133157966441</v>
          </cell>
          <cell r="R138">
            <v>1.8256484878319554</v>
          </cell>
          <cell r="S138">
            <v>0.58781867978363278</v>
          </cell>
          <cell r="T138">
            <v>3615.8893729605179</v>
          </cell>
          <cell r="U138">
            <v>3385.7347234714539</v>
          </cell>
        </row>
        <row r="139">
          <cell r="A139">
            <v>39</v>
          </cell>
          <cell r="B139">
            <v>97648</v>
          </cell>
          <cell r="C139">
            <v>1.1674586269048159E-3</v>
          </cell>
          <cell r="D139">
            <v>2.7999999999999998E-4</v>
          </cell>
          <cell r="E139">
            <v>97382.547630365705</v>
          </cell>
          <cell r="F139">
            <v>32.880920669520123</v>
          </cell>
          <cell r="G139">
            <v>34.744044026788735</v>
          </cell>
          <cell r="H139">
            <v>34.102568405686625</v>
          </cell>
          <cell r="I139">
            <v>34.371419355335014</v>
          </cell>
          <cell r="J139">
            <v>33.858238858453326</v>
          </cell>
          <cell r="K139">
            <v>1.8631233572686128</v>
          </cell>
          <cell r="L139">
            <v>1.2216477361665028</v>
          </cell>
          <cell r="M139">
            <v>35.675605705423038</v>
          </cell>
          <cell r="N139">
            <v>34.713392273769877</v>
          </cell>
          <cell r="O139">
            <v>35.116668698242457</v>
          </cell>
          <cell r="P139">
            <v>34.346897952919925</v>
          </cell>
          <cell r="Q139">
            <v>2.7946850359029156</v>
          </cell>
          <cell r="R139">
            <v>1.8324716042497542</v>
          </cell>
          <cell r="S139">
            <v>0.59471765829766687</v>
          </cell>
          <cell r="T139">
            <v>3863.166070385696</v>
          </cell>
          <cell r="U139">
            <v>3611.1359856060308</v>
          </cell>
        </row>
        <row r="140">
          <cell r="A140">
            <v>40</v>
          </cell>
          <cell r="B140">
            <v>97534</v>
          </cell>
          <cell r="C140">
            <v>1.2405930239711704E-3</v>
          </cell>
          <cell r="D140">
            <v>3.0000000000000003E-4</v>
          </cell>
          <cell r="E140">
            <v>97241.590421688175</v>
          </cell>
          <cell r="F140">
            <v>32.324572986239161</v>
          </cell>
          <cell r="G140">
            <v>34.198806860906238</v>
          </cell>
          <cell r="H140">
            <v>33.550200420257745</v>
          </cell>
          <cell r="I140">
            <v>33.823960085972821</v>
          </cell>
          <cell r="J140">
            <v>33.30507493345403</v>
          </cell>
          <cell r="K140">
            <v>1.8742338746670768</v>
          </cell>
          <cell r="L140">
            <v>1.225627434018584</v>
          </cell>
          <cell r="M140">
            <v>35.13592379823978</v>
          </cell>
          <cell r="N140">
            <v>34.163014137267034</v>
          </cell>
          <cell r="O140">
            <v>34.573653635839655</v>
          </cell>
          <cell r="P140">
            <v>33.795325907061461</v>
          </cell>
          <cell r="Q140">
            <v>2.8113508120006188</v>
          </cell>
          <cell r="R140">
            <v>1.8384411510278724</v>
          </cell>
          <cell r="S140">
            <v>0.60167200433867885</v>
          </cell>
          <cell r="T140">
            <v>4033.2453734759893</v>
          </cell>
          <cell r="U140">
            <v>3763.5160450539056</v>
          </cell>
        </row>
        <row r="141">
          <cell r="A141">
            <v>41</v>
          </cell>
          <cell r="B141">
            <v>97413</v>
          </cell>
          <cell r="C141">
            <v>1.3447897097923489E-3</v>
          </cell>
          <cell r="D141">
            <v>4.0000000000000002E-4</v>
          </cell>
          <cell r="E141">
            <v>97091.780705844663</v>
          </cell>
          <cell r="F141">
            <v>31.762977898590005</v>
          </cell>
          <cell r="G141">
            <v>33.648021311299111</v>
          </cell>
          <cell r="H141">
            <v>32.992277014197569</v>
          </cell>
          <cell r="I141">
            <v>33.27101262875729</v>
          </cell>
          <cell r="J141">
            <v>32.746417191076056</v>
          </cell>
          <cell r="K141">
            <v>1.8850434127091056</v>
          </cell>
          <cell r="L141">
            <v>1.2292991156075637</v>
          </cell>
          <cell r="M141">
            <v>34.590543017653665</v>
          </cell>
          <cell r="N141">
            <v>33.606926572001349</v>
          </cell>
          <cell r="O141">
            <v>34.025029993840931</v>
          </cell>
          <cell r="P141">
            <v>33.238136837319082</v>
          </cell>
          <cell r="Q141">
            <v>2.8275651190636601</v>
          </cell>
          <cell r="R141">
            <v>1.8439486734113437</v>
          </cell>
          <cell r="S141">
            <v>0.60869194293429318</v>
          </cell>
          <cell r="T141">
            <v>4293.1969574464392</v>
          </cell>
          <cell r="U141">
            <v>3998.9511205119143</v>
          </cell>
        </row>
        <row r="142">
          <cell r="A142">
            <v>42</v>
          </cell>
          <cell r="B142">
            <v>97282</v>
          </cell>
          <cell r="C142">
            <v>1.4802327254784808E-3</v>
          </cell>
          <cell r="D142">
            <v>5.0000000000000001E-4</v>
          </cell>
          <cell r="E142">
            <v>96922.3759659637</v>
          </cell>
          <cell r="F142">
            <v>31.196967744614863</v>
          </cell>
          <cell r="G142">
            <v>33.092196650743468</v>
          </cell>
          <cell r="H142">
            <v>32.42934149636018</v>
          </cell>
          <cell r="I142">
            <v>32.713150869517747</v>
          </cell>
          <cell r="J142">
            <v>32.182866746011115</v>
          </cell>
          <cell r="K142">
            <v>1.8952289061286045</v>
          </cell>
          <cell r="L142">
            <v>1.2323737517453175</v>
          </cell>
          <cell r="M142">
            <v>34.039811103807772</v>
          </cell>
          <cell r="N142">
            <v>33.045528372232845</v>
          </cell>
          <cell r="O142">
            <v>33.471242431969188</v>
          </cell>
          <cell r="P142">
            <v>32.675816246709246</v>
          </cell>
          <cell r="Q142">
            <v>2.8428433591929085</v>
          </cell>
          <cell r="R142">
            <v>1.8485606276179816</v>
          </cell>
          <cell r="S142">
            <v>0.61576706985898244</v>
          </cell>
          <cell r="T142">
            <v>4637.5312585190404</v>
          </cell>
          <cell r="U142">
            <v>4311.7632221389631</v>
          </cell>
        </row>
        <row r="143">
          <cell r="A143">
            <v>43</v>
          </cell>
          <cell r="B143">
            <v>97138</v>
          </cell>
          <cell r="C143">
            <v>1.6162572834523825E-3</v>
          </cell>
          <cell r="D143">
            <v>6.0000000000000006E-4</v>
          </cell>
          <cell r="E143">
            <v>96730.447105244777</v>
          </cell>
          <cell r="F143">
            <v>30.627338055566319</v>
          </cell>
          <cell r="G143">
            <v>32.53185946185404</v>
          </cell>
          <cell r="H143">
            <v>31.861941577824048</v>
          </cell>
          <cell r="I143">
            <v>32.150955180596497</v>
          </cell>
          <cell r="J143">
            <v>31.615020873372501</v>
          </cell>
          <cell r="K143">
            <v>1.9045214062877207</v>
          </cell>
          <cell r="L143">
            <v>1.2346035222577285</v>
          </cell>
          <cell r="M143">
            <v>33.484120164997897</v>
          </cell>
          <cell r="N143">
            <v>32.479243338952912</v>
          </cell>
          <cell r="O143">
            <v>32.912763743111583</v>
          </cell>
          <cell r="P143">
            <v>32.108862282275595</v>
          </cell>
          <cell r="Q143">
            <v>2.8567821094315775</v>
          </cell>
          <cell r="R143">
            <v>1.8519052833865928</v>
          </cell>
          <cell r="S143">
            <v>0.62288744097208915</v>
          </cell>
          <cell r="T143">
            <v>4965.8649282809783</v>
          </cell>
          <cell r="U143">
            <v>4608.4370178273793</v>
          </cell>
        </row>
        <row r="144">
          <cell r="A144">
            <v>44</v>
          </cell>
          <cell r="B144">
            <v>96981</v>
          </cell>
          <cell r="C144">
            <v>1.763231973273105E-3</v>
          </cell>
          <cell r="D144">
            <v>6.9999999999999999E-4</v>
          </cell>
          <cell r="E144">
            <v>96516.067547316168</v>
          </cell>
          <cell r="F144">
            <v>30.053900923553293</v>
          </cell>
          <cell r="G144">
            <v>31.966830829175539</v>
          </cell>
          <cell r="H144">
            <v>31.289847947451552</v>
          </cell>
          <cell r="I144">
            <v>31.584244848051089</v>
          </cell>
          <cell r="J144">
            <v>31.042658542671902</v>
          </cell>
          <cell r="K144">
            <v>1.9129299056222457</v>
          </cell>
          <cell r="L144">
            <v>1.2359470238982588</v>
          </cell>
          <cell r="M144">
            <v>32.92329578198666</v>
          </cell>
          <cell r="N144">
            <v>31.907821459400683</v>
          </cell>
          <cell r="O144">
            <v>32.349416810299985</v>
          </cell>
          <cell r="P144">
            <v>31.537037352231206</v>
          </cell>
          <cell r="Q144">
            <v>2.8693948584333668</v>
          </cell>
          <cell r="R144">
            <v>1.85392053584739</v>
          </cell>
          <cell r="S144">
            <v>0.63005540512225211</v>
          </cell>
          <cell r="T144">
            <v>5309.1067166241355</v>
          </cell>
          <cell r="U144">
            <v>4917.6421012657693</v>
          </cell>
        </row>
        <row r="145">
          <cell r="A145">
            <v>45</v>
          </cell>
          <cell r="B145">
            <v>96810</v>
          </cell>
          <cell r="C145">
            <v>1.9419481458526899E-3</v>
          </cell>
          <cell r="D145">
            <v>8.0000000000000004E-4</v>
          </cell>
          <cell r="E145">
            <v>96278.326083799024</v>
          </cell>
          <cell r="F145">
            <v>29.476774994555942</v>
          </cell>
          <cell r="G145">
            <v>31.397225846324829</v>
          </cell>
          <cell r="H145">
            <v>30.713097862779851</v>
          </cell>
          <cell r="I145">
            <v>31.013135675971053</v>
          </cell>
          <cell r="J145">
            <v>30.46583328913507</v>
          </cell>
          <cell r="K145">
            <v>1.9204508517688872</v>
          </cell>
          <cell r="L145">
            <v>1.2363228682239082</v>
          </cell>
          <cell r="M145">
            <v>32.357451272209275</v>
          </cell>
          <cell r="N145">
            <v>31.331259296891808</v>
          </cell>
          <cell r="O145">
            <v>31.781316016678609</v>
          </cell>
          <cell r="P145">
            <v>30.960362436424635</v>
          </cell>
          <cell r="Q145">
            <v>2.8806762776533326</v>
          </cell>
          <cell r="R145">
            <v>1.8544843023358659</v>
          </cell>
          <cell r="S145">
            <v>0.63726947923471899</v>
          </cell>
          <cell r="T145">
            <v>5726.3173431856039</v>
          </cell>
          <cell r="U145">
            <v>5293.2894589924581</v>
          </cell>
        </row>
        <row r="146">
          <cell r="A146">
            <v>46</v>
          </cell>
          <cell r="B146">
            <v>96622</v>
          </cell>
          <cell r="C146">
            <v>2.0492227443025257E-3</v>
          </cell>
          <cell r="D146">
            <v>1E-3</v>
          </cell>
          <cell r="E146">
            <v>96014.33590610775</v>
          </cell>
          <cell r="F146">
            <v>28.89667324492952</v>
          </cell>
          <cell r="G146">
            <v>30.823542691441968</v>
          </cell>
          <cell r="H146">
            <v>30.13226686677918</v>
          </cell>
          <cell r="I146">
            <v>30.438168802139479</v>
          </cell>
          <cell r="J146">
            <v>29.885148142409246</v>
          </cell>
          <cell r="K146">
            <v>1.9268694465124483</v>
          </cell>
          <cell r="L146">
            <v>1.2355936218496595</v>
          </cell>
          <cell r="M146">
            <v>31.786977414698189</v>
          </cell>
          <cell r="N146">
            <v>30.750063677704013</v>
          </cell>
          <cell r="O146">
            <v>31.208916580744454</v>
          </cell>
          <cell r="P146">
            <v>30.379385591149113</v>
          </cell>
          <cell r="Q146">
            <v>2.8903041697686689</v>
          </cell>
          <cell r="R146">
            <v>1.8533904327744928</v>
          </cell>
          <cell r="S146">
            <v>0.64452075110504914</v>
          </cell>
          <cell r="T146">
            <v>5913.2480908639418</v>
          </cell>
          <cell r="U146">
            <v>5454.0062005031696</v>
          </cell>
        </row>
        <row r="147">
          <cell r="A147">
            <v>47</v>
          </cell>
          <cell r="B147">
            <v>96424</v>
          </cell>
          <cell r="C147">
            <v>2.1363975773666111E-3</v>
          </cell>
          <cell r="D147">
            <v>1.3000000000000002E-3</v>
          </cell>
          <cell r="E147">
            <v>95721.566809283744</v>
          </cell>
          <cell r="F147">
            <v>28.311278605516343</v>
          </cell>
          <cell r="G147">
            <v>30.244274556629382</v>
          </cell>
          <cell r="H147">
            <v>29.545834392295959</v>
          </cell>
          <cell r="I147">
            <v>29.857675366406774</v>
          </cell>
          <cell r="J147">
            <v>29.298923234940037</v>
          </cell>
          <cell r="K147">
            <v>1.932995951113039</v>
          </cell>
          <cell r="L147">
            <v>1.234555786779616</v>
          </cell>
          <cell r="M147">
            <v>31.210772532185903</v>
          </cell>
          <cell r="N147">
            <v>30.163112285685763</v>
          </cell>
          <cell r="O147">
            <v>30.630873746851993</v>
          </cell>
          <cell r="P147">
            <v>29.79274554965188</v>
          </cell>
          <cell r="Q147">
            <v>2.8994939266695603</v>
          </cell>
          <cell r="R147">
            <v>1.8518336801694204</v>
          </cell>
          <cell r="S147">
            <v>0.65183818409771377</v>
          </cell>
          <cell r="T147">
            <v>6027.9805433761148</v>
          </cell>
          <cell r="U147">
            <v>5546.9843983351857</v>
          </cell>
        </row>
        <row r="148">
          <cell r="A148">
            <v>48</v>
          </cell>
          <cell r="B148">
            <v>96218</v>
          </cell>
          <cell r="C148">
            <v>2.3176536614770704E-3</v>
          </cell>
          <cell r="D148">
            <v>1.7000000000000001E-3</v>
          </cell>
          <cell r="E148">
            <v>95392.629448998588</v>
          </cell>
          <cell r="F148">
            <v>27.719818189197483</v>
          </cell>
          <cell r="G148">
            <v>29.658923779564777</v>
          </cell>
          <cell r="H148">
            <v>28.953279327921258</v>
          </cell>
          <cell r="I148">
            <v>29.271102661491319</v>
          </cell>
          <cell r="J148">
            <v>28.706587100176506</v>
          </cell>
          <cell r="K148">
            <v>1.9391055903672942</v>
          </cell>
          <cell r="L148">
            <v>1.2334611387237757</v>
          </cell>
          <cell r="M148">
            <v>30.628476574748422</v>
          </cell>
          <cell r="N148">
            <v>29.570009897283143</v>
          </cell>
          <cell r="O148">
            <v>30.046744897638234</v>
          </cell>
          <cell r="P148">
            <v>29.199971555666011</v>
          </cell>
          <cell r="Q148">
            <v>2.9086583855509396</v>
          </cell>
          <cell r="R148">
            <v>1.85019170808566</v>
          </cell>
          <cell r="S148">
            <v>0.65923143930169947</v>
          </cell>
          <cell r="T148">
            <v>6388.6810204453104</v>
          </cell>
          <cell r="U148">
            <v>5864.6790620575994</v>
          </cell>
        </row>
        <row r="149">
          <cell r="A149">
            <v>49</v>
          </cell>
          <cell r="B149">
            <v>95995</v>
          </cell>
          <cell r="C149">
            <v>2.5313818428043255E-3</v>
          </cell>
          <cell r="D149">
            <v>2.2000000000000001E-3</v>
          </cell>
          <cell r="E149">
            <v>95009.374902014897</v>
          </cell>
          <cell r="F149">
            <v>27.124707824033948</v>
          </cell>
          <cell r="G149">
            <v>29.069087614241838</v>
          </cell>
          <cell r="H149">
            <v>28.356216792621041</v>
          </cell>
          <cell r="I149">
            <v>28.680211656200257</v>
          </cell>
          <cell r="J149">
            <v>28.109914998903619</v>
          </cell>
          <cell r="K149">
            <v>1.9443797902078899</v>
          </cell>
          <cell r="L149">
            <v>1.231508968587093</v>
          </cell>
          <cell r="M149">
            <v>30.041277509345782</v>
          </cell>
          <cell r="N149">
            <v>28.971971276914591</v>
          </cell>
          <cell r="O149">
            <v>29.457963572283418</v>
          </cell>
          <cell r="P149">
            <v>28.602518586338462</v>
          </cell>
          <cell r="Q149">
            <v>2.9165696853118348</v>
          </cell>
          <cell r="R149">
            <v>1.8472634528806431</v>
          </cell>
          <cell r="S149">
            <v>0.66667031886624362</v>
          </cell>
          <cell r="T149">
            <v>6809.004245698412</v>
          </cell>
          <cell r="U149">
            <v>6235.1844602445517</v>
          </cell>
        </row>
        <row r="150">
          <cell r="A150">
            <v>50</v>
          </cell>
          <cell r="B150">
            <v>95752</v>
          </cell>
          <cell r="C150">
            <v>2.75712256663041E-3</v>
          </cell>
          <cell r="D150">
            <v>2.8E-3</v>
          </cell>
          <cell r="E150">
            <v>94559.849270707316</v>
          </cell>
          <cell r="F150">
            <v>26.526557516381626</v>
          </cell>
          <cell r="G150">
            <v>28.475001738815127</v>
          </cell>
          <cell r="H150">
            <v>27.755070748942217</v>
          </cell>
          <cell r="I150">
            <v>28.085312894328428</v>
          </cell>
          <cell r="J150">
            <v>27.509368102430098</v>
          </cell>
          <cell r="K150">
            <v>1.9484442224335012</v>
          </cell>
          <cell r="L150">
            <v>1.2285132325605908</v>
          </cell>
          <cell r="M150">
            <v>29.449223850031878</v>
          </cell>
          <cell r="N150">
            <v>28.369327365222514</v>
          </cell>
          <cell r="O150">
            <v>28.864690583301829</v>
          </cell>
          <cell r="P150">
            <v>28.000773395454338</v>
          </cell>
          <cell r="Q150">
            <v>2.9226663336502519</v>
          </cell>
          <cell r="R150">
            <v>1.8427698488408879</v>
          </cell>
          <cell r="S150">
            <v>0.67414719771189757</v>
          </cell>
          <cell r="T150">
            <v>7226.919574133336</v>
          </cell>
          <cell r="U150">
            <v>6601.5642902387526</v>
          </cell>
        </row>
        <row r="151">
          <cell r="A151">
            <v>51</v>
          </cell>
          <cell r="B151">
            <v>95488</v>
          </cell>
          <cell r="C151">
            <v>2.9951407506701999E-3</v>
          </cell>
          <cell r="D151">
            <v>3.6000000000000003E-3</v>
          </cell>
          <cell r="E151">
            <v>94034.3685984279</v>
          </cell>
          <cell r="F151">
            <v>25.925383219182141</v>
          </cell>
          <cell r="G151">
            <v>27.876618345912053</v>
          </cell>
          <cell r="H151">
            <v>27.149815956423605</v>
          </cell>
          <cell r="I151">
            <v>27.486371320566072</v>
          </cell>
          <cell r="J151">
            <v>26.904929408975313</v>
          </cell>
          <cell r="K151">
            <v>1.9512351267299124</v>
          </cell>
          <cell r="L151">
            <v>1.2244327372414645</v>
          </cell>
          <cell r="M151">
            <v>28.852235909277006</v>
          </cell>
          <cell r="N151">
            <v>27.762032325044338</v>
          </cell>
          <cell r="O151">
            <v>28.266865371258035</v>
          </cell>
          <cell r="P151">
            <v>27.394702503871901</v>
          </cell>
          <cell r="Q151">
            <v>2.926852690094865</v>
          </cell>
          <cell r="R151">
            <v>1.8366491058621968</v>
          </cell>
          <cell r="S151">
            <v>0.68166187642689124</v>
          </cell>
          <cell r="T151">
            <v>7639.5700534501993</v>
          </cell>
          <cell r="U151">
            <v>6960.6622655628453</v>
          </cell>
        </row>
        <row r="152">
          <cell r="A152">
            <v>52</v>
          </cell>
          <cell r="B152">
            <v>95202</v>
          </cell>
          <cell r="C152">
            <v>3.2562341127286842E-3</v>
          </cell>
          <cell r="D152">
            <v>4.5999999999999999E-3</v>
          </cell>
          <cell r="E152">
            <v>93414.198702120862</v>
          </cell>
          <cell r="F152">
            <v>25.321184221378541</v>
          </cell>
          <cell r="G152">
            <v>27.274102631027798</v>
          </cell>
          <cell r="H152">
            <v>26.540326051197486</v>
          </cell>
          <cell r="I152">
            <v>26.883518949097947</v>
          </cell>
          <cell r="J152">
            <v>26.2964976852337</v>
          </cell>
          <cell r="K152">
            <v>1.9529184096492571</v>
          </cell>
          <cell r="L152">
            <v>1.2191418298189447</v>
          </cell>
          <cell r="M152">
            <v>28.250561835852427</v>
          </cell>
          <cell r="N152">
            <v>27.149896966106962</v>
          </cell>
          <cell r="O152">
            <v>27.664686312957652</v>
          </cell>
          <cell r="P152">
            <v>26.784154417161279</v>
          </cell>
          <cell r="Q152">
            <v>2.9293776144738857</v>
          </cell>
          <cell r="R152">
            <v>1.8287127447284206</v>
          </cell>
          <cell r="S152">
            <v>0.68921436389943624</v>
          </cell>
          <cell r="T152">
            <v>8068.8084868251608</v>
          </cell>
          <cell r="U152">
            <v>7331.8073097369679</v>
          </cell>
        </row>
        <row r="153">
          <cell r="A153">
            <v>53</v>
          </cell>
          <cell r="B153">
            <v>94892</v>
          </cell>
          <cell r="C153">
            <v>3.4987143278675248E-3</v>
          </cell>
          <cell r="D153">
            <v>5.8000000000000005E-3</v>
          </cell>
          <cell r="E153">
            <v>92680.314887664033</v>
          </cell>
          <cell r="F153">
            <v>24.714208901049535</v>
          </cell>
          <cell r="G153">
            <v>26.667661579742962</v>
          </cell>
          <cell r="H153">
            <v>25.92687766799067</v>
          </cell>
          <cell r="I153">
            <v>26.276971044004277</v>
          </cell>
          <cell r="J153">
            <v>25.684343914602444</v>
          </cell>
          <cell r="K153">
            <v>1.9534526786934272</v>
          </cell>
          <cell r="L153">
            <v>1.2126687669411353</v>
          </cell>
          <cell r="M153">
            <v>27.644387919089677</v>
          </cell>
          <cell r="N153">
            <v>26.533212051461238</v>
          </cell>
          <cell r="O153">
            <v>27.05835211548165</v>
          </cell>
          <cell r="P153">
            <v>26.1694114213789</v>
          </cell>
          <cell r="Q153">
            <v>2.9301790180401426</v>
          </cell>
          <cell r="R153">
            <v>1.819003150411703</v>
          </cell>
          <cell r="S153">
            <v>0.69680155540354871</v>
          </cell>
          <cell r="T153">
            <v>8406.6152033042854</v>
          </cell>
          <cell r="U153">
            <v>7615.8975249357582</v>
          </cell>
        </row>
        <row r="154">
          <cell r="A154">
            <v>54</v>
          </cell>
          <cell r="B154">
            <v>94560</v>
          </cell>
          <cell r="C154">
            <v>3.6484771573603858E-3</v>
          </cell>
          <cell r="D154">
            <v>7.2000000000000007E-3</v>
          </cell>
          <cell r="E154">
            <v>91818.507115706831</v>
          </cell>
          <cell r="F154">
            <v>24.103634212948098</v>
          </cell>
          <cell r="G154">
            <v>26.056766552683179</v>
          </cell>
          <cell r="H154">
            <v>25.309060319942152</v>
          </cell>
          <cell r="I154">
            <v>25.666140084736163</v>
          </cell>
          <cell r="J154">
            <v>25.067975098543339</v>
          </cell>
          <cell r="K154">
            <v>1.953132339735081</v>
          </cell>
          <cell r="L154">
            <v>1.2054261069940537</v>
          </cell>
          <cell r="M154">
            <v>27.033332722550721</v>
          </cell>
          <cell r="N154">
            <v>25.911773373439178</v>
          </cell>
          <cell r="O154">
            <v>26.447393020630198</v>
          </cell>
          <cell r="P154">
            <v>25.550145541340964</v>
          </cell>
          <cell r="Q154">
            <v>2.9296985096026233</v>
          </cell>
          <cell r="R154">
            <v>1.8081391604910806</v>
          </cell>
          <cell r="S154">
            <v>0.70443373900481654</v>
          </cell>
          <cell r="T154">
            <v>8482.5391296004746</v>
          </cell>
          <cell r="U154">
            <v>7660.0262758932186</v>
          </cell>
        </row>
        <row r="155">
          <cell r="A155">
            <v>55</v>
          </cell>
          <cell r="B155">
            <v>94215</v>
          </cell>
          <cell r="C155">
            <v>3.8953457517379997E-3</v>
          </cell>
          <cell r="D155">
            <v>8.0000000000000002E-3</v>
          </cell>
          <cell r="E155">
            <v>90822.41613863915</v>
          </cell>
          <cell r="F155">
            <v>23.486868033923216</v>
          </cell>
          <cell r="G155">
            <v>25.439736338724291</v>
          </cell>
          <cell r="H155">
            <v>24.685075129563145</v>
          </cell>
          <cell r="I155">
            <v>25.049162677764077</v>
          </cell>
          <cell r="J155">
            <v>24.445433710435157</v>
          </cell>
          <cell r="K155">
            <v>1.9528683048010755</v>
          </cell>
          <cell r="L155">
            <v>1.1982070956399298</v>
          </cell>
          <cell r="M155">
            <v>26.416170491124831</v>
          </cell>
          <cell r="N155">
            <v>25.284178677383114</v>
          </cell>
          <cell r="O155">
            <v>25.830309999684506</v>
          </cell>
          <cell r="P155">
            <v>24.924716548691134</v>
          </cell>
          <cell r="Q155">
            <v>2.9293024572016151</v>
          </cell>
          <cell r="R155">
            <v>1.7973106434598982</v>
          </cell>
          <cell r="S155">
            <v>0.71214331624262739</v>
          </cell>
          <cell r="T155">
            <v>8743.509299823234</v>
          </cell>
          <cell r="U155">
            <v>7869.3597844711912</v>
          </cell>
        </row>
        <row r="156">
          <cell r="A156">
            <v>56</v>
          </cell>
          <cell r="B156">
            <v>93848</v>
          </cell>
          <cell r="C156">
            <v>4.2728667632767614E-3</v>
          </cell>
          <cell r="D156">
            <v>1.12E-2</v>
          </cell>
          <cell r="E156">
            <v>89742.052096661806</v>
          </cell>
          <cell r="F156">
            <v>22.865905303713923</v>
          </cell>
          <cell r="G156">
            <v>24.817895509589302</v>
          </cell>
          <cell r="H156">
            <v>24.05632372426809</v>
          </cell>
          <cell r="I156">
            <v>24.427497468414227</v>
          </cell>
          <cell r="J156">
            <v>23.818240040157256</v>
          </cell>
          <cell r="K156">
            <v>1.9519902058753793</v>
          </cell>
          <cell r="L156">
            <v>1.1904184205541668</v>
          </cell>
          <cell r="M156">
            <v>25.793890612526994</v>
          </cell>
          <cell r="N156">
            <v>24.651532934545173</v>
          </cell>
          <cell r="O156">
            <v>25.208293550764381</v>
          </cell>
          <cell r="P156">
            <v>24.294407408378923</v>
          </cell>
          <cell r="Q156">
            <v>2.9279853088130707</v>
          </cell>
          <cell r="R156">
            <v>1.7856276308312502</v>
          </cell>
          <cell r="S156">
            <v>0.71990535037024372</v>
          </cell>
          <cell r="T156">
            <v>9242.6791034455619</v>
          </cell>
          <cell r="U156">
            <v>8289.6830420854367</v>
          </cell>
        </row>
        <row r="157">
          <cell r="A157">
            <v>57</v>
          </cell>
          <cell r="B157">
            <v>93447</v>
          </cell>
          <cell r="C157">
            <v>4.6336425995484598E-3</v>
          </cell>
          <cell r="D157">
            <v>1.4800000000000001E-2</v>
          </cell>
          <cell r="E157">
            <v>88353.485281507121</v>
          </cell>
          <cell r="F157">
            <v>22.24335732505838</v>
          </cell>
          <cell r="G157">
            <v>24.192894187208321</v>
          </cell>
          <cell r="H157">
            <v>23.42446035653575</v>
          </cell>
          <cell r="I157">
            <v>23.802986814778333</v>
          </cell>
          <cell r="J157">
            <v>23.188239750240275</v>
          </cell>
          <cell r="K157">
            <v>1.9495368621499409</v>
          </cell>
          <cell r="L157">
            <v>1.1811030314773703</v>
          </cell>
          <cell r="M157">
            <v>25.167662618283291</v>
          </cell>
          <cell r="N157">
            <v>24.015011872274435</v>
          </cell>
          <cell r="O157">
            <v>24.582801559638309</v>
          </cell>
          <cell r="P157">
            <v>23.660680962831226</v>
          </cell>
          <cell r="Q157">
            <v>2.9243052932249114</v>
          </cell>
          <cell r="R157">
            <v>1.7716545472160554</v>
          </cell>
          <cell r="S157">
            <v>0.7276872001034379</v>
          </cell>
          <cell r="T157">
            <v>9615.4879137835778</v>
          </cell>
          <cell r="U157">
            <v>8593.8582625828549</v>
          </cell>
        </row>
        <row r="158">
          <cell r="A158">
            <v>58</v>
          </cell>
          <cell r="B158">
            <v>93014</v>
          </cell>
          <cell r="C158">
            <v>5.042251704044598E-3</v>
          </cell>
          <cell r="D158">
            <v>1.9599999999999999E-2</v>
          </cell>
          <cell r="E158">
            <v>86636.455226121849</v>
          </cell>
          <cell r="F158">
            <v>21.618351730205461</v>
          </cell>
          <cell r="G158">
            <v>23.563965347332495</v>
          </cell>
          <cell r="H158">
            <v>22.788965883449176</v>
          </cell>
          <cell r="I158">
            <v>23.174842623907086</v>
          </cell>
          <cell r="J158">
            <v>22.554843052800432</v>
          </cell>
          <cell r="K158">
            <v>1.9456136171270337</v>
          </cell>
          <cell r="L158">
            <v>1.1706141532437151</v>
          </cell>
          <cell r="M158">
            <v>24.53677215589601</v>
          </cell>
          <cell r="N158">
            <v>23.374272960071032</v>
          </cell>
          <cell r="O158">
            <v>23.9530880707579</v>
          </cell>
          <cell r="P158">
            <v>23.023088714097916</v>
          </cell>
          <cell r="Q158">
            <v>2.9184204256905488</v>
          </cell>
          <cell r="R158">
            <v>1.7559212298655709</v>
          </cell>
          <cell r="S158">
            <v>0.73549977003909928</v>
          </cell>
          <cell r="T158">
            <v>9988.8064174472293</v>
          </cell>
          <cell r="U158">
            <v>8894.0708054084953</v>
          </cell>
        </row>
        <row r="159">
          <cell r="A159">
            <v>59</v>
          </cell>
          <cell r="B159">
            <v>92545</v>
          </cell>
          <cell r="C159">
            <v>5.3487492571181461E-3</v>
          </cell>
          <cell r="D159">
            <v>2.5600000000000001E-2</v>
          </cell>
          <cell r="E159">
            <v>84501.537889693573</v>
          </cell>
          <cell r="F159">
            <v>20.99142723960863</v>
          </cell>
          <cell r="G159">
            <v>22.931636885804913</v>
          </cell>
          <cell r="H159">
            <v>22.150342227404099</v>
          </cell>
          <cell r="I159">
            <v>22.543594956565656</v>
          </cell>
          <cell r="J159">
            <v>21.918559229845002</v>
          </cell>
          <cell r="K159">
            <v>1.9402096461962834</v>
          </cell>
          <cell r="L159">
            <v>1.1589149877954696</v>
          </cell>
          <cell r="M159">
            <v>23.901741708903057</v>
          </cell>
          <cell r="N159">
            <v>22.729799721301838</v>
          </cell>
          <cell r="O159">
            <v>23.319678815044171</v>
          </cell>
          <cell r="P159">
            <v>22.382125224963197</v>
          </cell>
          <cell r="Q159">
            <v>2.9103144692944269</v>
          </cell>
          <cell r="R159">
            <v>1.738372481693208</v>
          </cell>
          <cell r="S159">
            <v>0.74333632617155954</v>
          </cell>
          <cell r="T159">
            <v>10053.497880919744</v>
          </cell>
          <cell r="U159">
            <v>8915.1147525467877</v>
          </cell>
        </row>
        <row r="160">
          <cell r="A160">
            <v>60</v>
          </cell>
          <cell r="B160">
            <v>92050</v>
          </cell>
          <cell r="C160">
            <v>5.7251493753395222E-3</v>
          </cell>
          <cell r="D160">
            <v>3.2800000000000003E-2</v>
          </cell>
          <cell r="E160">
            <v>81886.320981704586</v>
          </cell>
          <cell r="F160">
            <v>20.359888088908566</v>
          </cell>
          <cell r="G160">
            <v>22.29437881484586</v>
          </cell>
          <cell r="H160">
            <v>21.50673119092454</v>
          </cell>
          <cell r="I160">
            <v>21.907480669658401</v>
          </cell>
          <cell r="J160">
            <v>21.277362570521344</v>
          </cell>
          <cell r="K160">
            <v>1.9344907259372945</v>
          </cell>
          <cell r="L160">
            <v>1.1468431020159748</v>
          </cell>
          <cell r="M160">
            <v>23.261624177814511</v>
          </cell>
          <cell r="N160">
            <v>22.08015274193253</v>
          </cell>
          <cell r="O160">
            <v>22.681276960033323</v>
          </cell>
          <cell r="P160">
            <v>21.736099811327737</v>
          </cell>
          <cell r="Q160">
            <v>2.9017360889059454</v>
          </cell>
          <cell r="R160">
            <v>1.720264653023964</v>
          </cell>
          <cell r="S160">
            <v>0.75123056555531031</v>
          </cell>
          <cell r="T160">
            <v>10134.930160099149</v>
          </cell>
          <cell r="U160">
            <v>8948.4613997420129</v>
          </cell>
        </row>
        <row r="161">
          <cell r="A161">
            <v>61</v>
          </cell>
          <cell r="B161">
            <v>91523</v>
          </cell>
          <cell r="C161">
            <v>6.2170164876588219E-3</v>
          </cell>
          <cell r="D161">
            <v>0.04</v>
          </cell>
          <cell r="E161">
            <v>78731.638234087412</v>
          </cell>
          <cell r="F161">
            <v>19.724685416321584</v>
          </cell>
          <cell r="G161">
            <v>21.652766095118849</v>
          </cell>
          <cell r="H161">
            <v>20.85883302711764</v>
          </cell>
          <cell r="I161">
            <v>21.267149959359394</v>
          </cell>
          <cell r="J161">
            <v>20.632003504958426</v>
          </cell>
          <cell r="K161">
            <v>1.9280806787972651</v>
          </cell>
          <cell r="L161">
            <v>1.134147610796056</v>
          </cell>
          <cell r="M161">
            <v>22.616806434517482</v>
          </cell>
          <cell r="N161">
            <v>21.425906832515668</v>
          </cell>
          <cell r="O161">
            <v>22.038382230878305</v>
          </cell>
          <cell r="P161">
            <v>21.085662549276854</v>
          </cell>
          <cell r="Q161">
            <v>2.8921210181958976</v>
          </cell>
          <cell r="R161">
            <v>1.701221416194084</v>
          </cell>
          <cell r="S161">
            <v>0.7591705989626476</v>
          </cell>
          <cell r="T161">
            <v>10274.797593487878</v>
          </cell>
          <cell r="U161">
            <v>9029.842266352347</v>
          </cell>
        </row>
        <row r="162">
          <cell r="A162">
            <v>62</v>
          </cell>
          <cell r="B162">
            <v>90954</v>
          </cell>
          <cell r="C162">
            <v>6.7176814653561179E-3</v>
          </cell>
          <cell r="D162">
            <v>4.7199999999999999E-2</v>
          </cell>
          <cell r="E162">
            <v>75092.896811722196</v>
          </cell>
          <cell r="F162">
            <v>19.087549980896661</v>
          </cell>
          <cell r="G162">
            <v>21.008015872176919</v>
          </cell>
          <cell r="H162">
            <v>20.207962412878196</v>
          </cell>
          <cell r="I162">
            <v>20.623922693920868</v>
          </cell>
          <cell r="J162">
            <v>19.98387992648189</v>
          </cell>
          <cell r="K162">
            <v>1.9204658912802586</v>
          </cell>
          <cell r="L162">
            <v>1.120412431981535</v>
          </cell>
          <cell r="M162">
            <v>21.968248817817049</v>
          </cell>
          <cell r="N162">
            <v>20.768168628868963</v>
          </cell>
          <cell r="O162">
            <v>21.392109050432971</v>
          </cell>
          <cell r="P162">
            <v>20.432044899274505</v>
          </cell>
          <cell r="Q162">
            <v>2.8806988369203879</v>
          </cell>
          <cell r="R162">
            <v>1.6806186479723024</v>
          </cell>
          <cell r="S162">
            <v>0.76713479190545908</v>
          </cell>
          <cell r="T162">
            <v>10270.548826265134</v>
          </cell>
          <cell r="U162">
            <v>8982.2794897504609</v>
          </cell>
        </row>
        <row r="163">
          <cell r="A163">
            <v>63</v>
          </cell>
          <cell r="B163">
            <v>90343</v>
          </cell>
          <cell r="C163">
            <v>7.261215589475678E-3</v>
          </cell>
          <cell r="D163">
            <v>5.4400000000000004E-2</v>
          </cell>
          <cell r="E163">
            <v>71044.061921116896</v>
          </cell>
          <cell r="F163">
            <v>18.447981597166788</v>
          </cell>
          <cell r="G163">
            <v>20.359587295879475</v>
          </cell>
          <cell r="H163">
            <v>19.553661273062026</v>
          </cell>
          <cell r="I163">
            <v>19.977266156136938</v>
          </cell>
          <cell r="J163">
            <v>19.332525337882977</v>
          </cell>
          <cell r="K163">
            <v>1.9116056987126875</v>
          </cell>
          <cell r="L163">
            <v>1.1056796758952387</v>
          </cell>
          <cell r="M163">
            <v>21.315390145235817</v>
          </cell>
          <cell r="N163">
            <v>20.106501111009646</v>
          </cell>
          <cell r="O163">
            <v>20.741908435622012</v>
          </cell>
          <cell r="P163">
            <v>19.774797208241072</v>
          </cell>
          <cell r="Q163">
            <v>2.8674085480690295</v>
          </cell>
          <cell r="R163">
            <v>1.6585195138428581</v>
          </cell>
          <cell r="S163">
            <v>0.77512939670208247</v>
          </cell>
          <cell r="T163">
            <v>10175.29949738395</v>
          </cell>
          <cell r="U163">
            <v>8853.7532440108353</v>
          </cell>
        </row>
        <row r="164">
          <cell r="A164">
            <v>64</v>
          </cell>
          <cell r="B164">
            <v>89687</v>
          </cell>
          <cell r="C164">
            <v>7.9052705520309408E-3</v>
          </cell>
          <cell r="D164">
            <v>6.1600000000000002E-2</v>
          </cell>
          <cell r="E164">
            <v>66663.398702646853</v>
          </cell>
          <cell r="F164">
            <v>17.806079138335729</v>
          </cell>
          <cell r="G164">
            <v>19.707669260326128</v>
          </cell>
          <cell r="H164">
            <v>18.896296725099067</v>
          </cell>
          <cell r="I164">
            <v>19.327351235928049</v>
          </cell>
          <cell r="J164">
            <v>18.678253207746398</v>
          </cell>
          <cell r="K164">
            <v>1.9015901219903988</v>
          </cell>
          <cell r="L164">
            <v>1.0902175867633375</v>
          </cell>
          <cell r="M164">
            <v>20.658464321321325</v>
          </cell>
          <cell r="N164">
            <v>19.441405518480732</v>
          </cell>
          <cell r="O164">
            <v>20.087987284724207</v>
          </cell>
          <cell r="P164">
            <v>19.114340242451732</v>
          </cell>
          <cell r="Q164">
            <v>2.8523851829855964</v>
          </cell>
          <cell r="R164">
            <v>1.6353263801450026</v>
          </cell>
          <cell r="S164">
            <v>0.78315317743747082</v>
          </cell>
          <cell r="T164">
            <v>10058.99000786008</v>
          </cell>
          <cell r="U164">
            <v>8703.7264030804563</v>
          </cell>
        </row>
        <row r="165">
          <cell r="A165">
            <v>65</v>
          </cell>
          <cell r="B165">
            <v>88978</v>
          </cell>
          <cell r="C165">
            <v>8.4515273438378058E-3</v>
          </cell>
          <cell r="E165">
            <v>62029.941139901479</v>
          </cell>
          <cell r="F165">
            <v>17.162885233672917</v>
          </cell>
          <cell r="G165">
            <v>19.053163564543951</v>
          </cell>
          <cell r="H165">
            <v>18.236803665096808</v>
          </cell>
          <cell r="I165">
            <v>18.675107898369745</v>
          </cell>
          <cell r="J165">
            <v>18.022019978812029</v>
          </cell>
          <cell r="K165">
            <v>1.890278330871034</v>
          </cell>
          <cell r="L165">
            <v>1.0739184314238912</v>
          </cell>
          <cell r="M165">
            <v>19.998302729979464</v>
          </cell>
          <cell r="N165">
            <v>18.773762880808754</v>
          </cell>
          <cell r="O165">
            <v>19.431219230718156</v>
          </cell>
          <cell r="P165">
            <v>18.451587351381587</v>
          </cell>
          <cell r="Q165">
            <v>2.8354174963065475</v>
          </cell>
          <cell r="R165">
            <v>1.6108776471358368</v>
          </cell>
          <cell r="S165">
            <v>0.79119310124575593</v>
          </cell>
          <cell r="T165">
            <v>9671.3127277745734</v>
          </cell>
          <cell r="U165">
            <v>8319.0446123010097</v>
          </cell>
        </row>
        <row r="166">
          <cell r="A166">
            <v>66</v>
          </cell>
          <cell r="B166">
            <v>88226</v>
          </cell>
          <cell r="C166">
            <v>9.2603087525219285E-3</v>
          </cell>
          <cell r="E166">
            <v>61505.693396220951</v>
          </cell>
          <cell r="F166">
            <v>16.515854236760568</v>
          </cell>
          <cell r="G166">
            <v>18.394384856818295</v>
          </cell>
          <cell r="H166">
            <v>17.573613793766409</v>
          </cell>
          <cell r="I166">
            <v>18.018678732806748</v>
          </cell>
          <cell r="J166">
            <v>17.362061882365239</v>
          </cell>
          <cell r="K166">
            <v>1.8785306200577274</v>
          </cell>
          <cell r="L166">
            <v>1.0577595570058413</v>
          </cell>
          <cell r="M166">
            <v>19.333650166847157</v>
          </cell>
          <cell r="N166">
            <v>18.102493572269328</v>
          </cell>
          <cell r="O166">
            <v>18.770090980829838</v>
          </cell>
          <cell r="P166">
            <v>17.785165705167575</v>
          </cell>
          <cell r="Q166">
            <v>2.8177959300865894</v>
          </cell>
          <cell r="R166">
            <v>1.5866393355087602</v>
          </cell>
          <cell r="S166">
            <v>0.79928098870716047</v>
          </cell>
          <cell r="T166">
            <v>10141.660898219017</v>
          </cell>
          <cell r="U166">
            <v>8670.3013053155355</v>
          </cell>
        </row>
        <row r="167">
          <cell r="A167">
            <v>67</v>
          </cell>
          <cell r="B167">
            <v>87409</v>
          </cell>
          <cell r="C167">
            <v>1.0250660687114554E-2</v>
          </cell>
          <cell r="E167">
            <v>60936.131685333996</v>
          </cell>
          <cell r="F167">
            <v>15.868536798835663</v>
          </cell>
          <cell r="G167">
            <v>17.733771321399026</v>
          </cell>
          <cell r="H167">
            <v>16.909235974032871</v>
          </cell>
          <cell r="I167">
            <v>17.360724416886352</v>
          </cell>
          <cell r="J167">
            <v>16.701096138993428</v>
          </cell>
          <cell r="K167">
            <v>1.8652345225633624</v>
          </cell>
          <cell r="L167">
            <v>1.0406991751972079</v>
          </cell>
          <cell r="M167">
            <v>18.666388582680707</v>
          </cell>
          <cell r="N167">
            <v>17.429585561631473</v>
          </cell>
          <cell r="O167">
            <v>18.106818225911699</v>
          </cell>
          <cell r="P167">
            <v>17.11737580907231</v>
          </cell>
          <cell r="Q167">
            <v>2.7978517838450436</v>
          </cell>
          <cell r="R167">
            <v>1.5610487627958101</v>
          </cell>
          <cell r="S167">
            <v>0.80737245668122171</v>
          </cell>
          <cell r="T167">
            <v>10720.549278571189</v>
          </cell>
          <cell r="U167">
            <v>9107.5239987952809</v>
          </cell>
        </row>
        <row r="168">
          <cell r="A168">
            <v>68</v>
          </cell>
          <cell r="B168">
            <v>86513</v>
          </cell>
          <cell r="C168">
            <v>1.1454925849294306E-2</v>
          </cell>
          <cell r="E168">
            <v>60311.496075842304</v>
          </cell>
          <cell r="F168">
            <v>15.22276013219644</v>
          </cell>
          <cell r="G168">
            <v>17.072728604210923</v>
          </cell>
          <cell r="H168">
            <v>16.245228242650334</v>
          </cell>
          <cell r="I168">
            <v>16.702734909808026</v>
          </cell>
          <cell r="J168">
            <v>16.040734620559554</v>
          </cell>
          <cell r="K168">
            <v>1.8499684720144831</v>
          </cell>
          <cell r="L168">
            <v>1.0224681104538949</v>
          </cell>
          <cell r="M168">
            <v>17.997712840218163</v>
          </cell>
          <cell r="N168">
            <v>16.756462297877281</v>
          </cell>
          <cell r="O168">
            <v>17.44272229861382</v>
          </cell>
          <cell r="P168">
            <v>16.449721864741111</v>
          </cell>
          <cell r="Q168">
            <v>2.7749527080217238</v>
          </cell>
          <cell r="R168">
            <v>1.5337021656808414</v>
          </cell>
          <cell r="S168">
            <v>0.81544466501421198</v>
          </cell>
          <cell r="T168">
            <v>11410.204421158214</v>
          </cell>
          <cell r="U168">
            <v>9630.8394105518892</v>
          </cell>
        </row>
        <row r="169">
          <cell r="A169">
            <v>69</v>
          </cell>
          <cell r="B169">
            <v>85522</v>
          </cell>
          <cell r="C169">
            <v>1.2651715348097614E-2</v>
          </cell>
          <cell r="E169">
            <v>59620.632360433527</v>
          </cell>
          <cell r="F169">
            <v>14.580539214225608</v>
          </cell>
          <cell r="G169">
            <v>16.412424780245431</v>
          </cell>
          <cell r="H169">
            <v>15.583340469771445</v>
          </cell>
          <cell r="I169">
            <v>16.046047667041467</v>
          </cell>
          <cell r="J169">
            <v>15.382780218662276</v>
          </cell>
          <cell r="K169">
            <v>1.8318855660198228</v>
          </cell>
          <cell r="L169">
            <v>1.0028012555458368</v>
          </cell>
          <cell r="M169">
            <v>17.328367563255345</v>
          </cell>
          <cell r="N169">
            <v>16.084741097544363</v>
          </cell>
          <cell r="O169">
            <v>16.778801893449398</v>
          </cell>
          <cell r="P169">
            <v>15.783900720880613</v>
          </cell>
          <cell r="Q169">
            <v>2.7478283490297368</v>
          </cell>
          <cell r="R169">
            <v>1.5042018833187552</v>
          </cell>
          <cell r="S169">
            <v>0.82347242648884722</v>
          </cell>
          <cell r="T169">
            <v>11969.68918950761</v>
          </cell>
          <cell r="U169">
            <v>10035.077552691178</v>
          </cell>
        </row>
        <row r="170">
          <cell r="A170">
            <v>70</v>
          </cell>
          <cell r="B170">
            <v>84440</v>
          </cell>
          <cell r="C170">
            <v>1.4081004263382324E-2</v>
          </cell>
          <cell r="E170">
            <v>58866.329090935746</v>
          </cell>
          <cell r="F170">
            <v>13.940288360423452</v>
          </cell>
          <cell r="G170">
            <v>15.752286910985543</v>
          </cell>
          <cell r="H170">
            <v>14.922653987539023</v>
          </cell>
          <cell r="I170">
            <v>15.389887200873126</v>
          </cell>
          <cell r="J170">
            <v>14.72618086211591</v>
          </cell>
          <cell r="K170">
            <v>1.811998550562091</v>
          </cell>
          <cell r="L170">
            <v>0.98236562711557163</v>
          </cell>
          <cell r="M170">
            <v>16.658286186266587</v>
          </cell>
          <cell r="N170">
            <v>15.41383680109681</v>
          </cell>
          <cell r="O170">
            <v>16.11468662109796</v>
          </cell>
          <cell r="P170">
            <v>15.11912711296214</v>
          </cell>
          <cell r="Q170">
            <v>2.7179978258431348</v>
          </cell>
          <cell r="R170">
            <v>1.4735484406733583</v>
          </cell>
          <cell r="S170">
            <v>0.83147556216137397</v>
          </cell>
          <cell r="T170">
            <v>12618.100675667325</v>
          </cell>
          <cell r="U170">
            <v>10504.672787084983</v>
          </cell>
        </row>
        <row r="171">
          <cell r="A171">
            <v>71</v>
          </cell>
          <cell r="B171">
            <v>83251</v>
          </cell>
          <cell r="C171">
            <v>1.5795606058786049E-2</v>
          </cell>
          <cell r="E171">
            <v>58037.432060036612</v>
          </cell>
          <cell r="F171">
            <v>13.30377045743494</v>
          </cell>
          <cell r="G171">
            <v>15.093834437793433</v>
          </cell>
          <cell r="H171">
            <v>14.264730006141701</v>
          </cell>
          <cell r="I171">
            <v>14.735821641721735</v>
          </cell>
          <cell r="J171">
            <v>14.072538096400349</v>
          </cell>
          <cell r="K171">
            <v>1.790063980358493</v>
          </cell>
          <cell r="L171">
            <v>0.96095954870676081</v>
          </cell>
          <cell r="M171">
            <v>15.988866427972681</v>
          </cell>
          <cell r="N171">
            <v>14.745209780495083</v>
          </cell>
          <cell r="O171">
            <v>15.451847233865132</v>
          </cell>
          <cell r="P171">
            <v>14.456921915883054</v>
          </cell>
          <cell r="Q171">
            <v>2.6850959705377413</v>
          </cell>
          <cell r="R171">
            <v>1.441439323060143</v>
          </cell>
          <cell r="S171">
            <v>0.83943203594873028</v>
          </cell>
          <cell r="T171">
            <v>13366.511225910515</v>
          </cell>
          <cell r="U171">
            <v>11045.643715077815</v>
          </cell>
        </row>
        <row r="172">
          <cell r="A172">
            <v>72</v>
          </cell>
          <cell r="B172">
            <v>81936</v>
          </cell>
          <cell r="C172">
            <v>1.7721148213239557E-2</v>
          </cell>
          <cell r="E172">
            <v>57120.695646552711</v>
          </cell>
          <cell r="F172">
            <v>12.673073247337131</v>
          </cell>
          <cell r="G172">
            <v>14.438860889638359</v>
          </cell>
          <cell r="H172">
            <v>13.611457857421302</v>
          </cell>
          <cell r="I172">
            <v>14.085703361178114</v>
          </cell>
          <cell r="J172">
            <v>13.423780935404467</v>
          </cell>
          <cell r="K172">
            <v>1.7657876423012286</v>
          </cell>
          <cell r="L172">
            <v>0.93838461008417084</v>
          </cell>
          <cell r="M172">
            <v>15.321754710788973</v>
          </cell>
          <cell r="N172">
            <v>14.080650162463387</v>
          </cell>
          <cell r="O172">
            <v>14.792018418098603</v>
          </cell>
          <cell r="P172">
            <v>13.799134779438136</v>
          </cell>
          <cell r="Q172">
            <v>2.6486814634518421</v>
          </cell>
          <cell r="R172">
            <v>1.4075769151262563</v>
          </cell>
          <cell r="S172">
            <v>0.84731575107495294</v>
          </cell>
          <cell r="T172">
            <v>14110.977622725864</v>
          </cell>
          <cell r="U172">
            <v>11572.376159340614</v>
          </cell>
        </row>
        <row r="173">
          <cell r="A173">
            <v>73</v>
          </cell>
          <cell r="B173">
            <v>80484</v>
          </cell>
          <cell r="C173">
            <v>1.9929426966850516E-2</v>
          </cell>
          <cell r="E173">
            <v>56108.4513329568</v>
          </cell>
          <cell r="F173">
            <v>12.048876375599347</v>
          </cell>
          <cell r="G173">
            <v>13.787806796644562</v>
          </cell>
          <cell r="H173">
            <v>12.963734264945558</v>
          </cell>
          <cell r="I173">
            <v>13.440020712435519</v>
          </cell>
          <cell r="J173">
            <v>12.780762687076315</v>
          </cell>
          <cell r="K173">
            <v>1.7389304210452146</v>
          </cell>
          <cell r="L173">
            <v>0.91485788934621048</v>
          </cell>
          <cell r="M173">
            <v>14.657272007167167</v>
          </cell>
          <cell r="N173">
            <v>13.421163209618662</v>
          </cell>
          <cell r="O173">
            <v>14.135592880853604</v>
          </cell>
          <cell r="P173">
            <v>13.1467058428148</v>
          </cell>
          <cell r="Q173">
            <v>2.6083956315678201</v>
          </cell>
          <cell r="R173">
            <v>1.3722868340193148</v>
          </cell>
          <cell r="S173">
            <v>0.85511821197167526</v>
          </cell>
          <cell r="T173">
            <v>14876.399625246358</v>
          </cell>
          <cell r="U173">
            <v>12105.179488798603</v>
          </cell>
        </row>
        <row r="174">
          <cell r="A174">
            <v>74</v>
          </cell>
          <cell r="B174">
            <v>78880</v>
          </cell>
          <cell r="C174">
            <v>2.2515212981744415E-2</v>
          </cell>
          <cell r="E174">
            <v>54990.242049893553</v>
          </cell>
          <cell r="F174">
            <v>11.432394337915097</v>
          </cell>
          <cell r="G174">
            <v>13.141904334429796</v>
          </cell>
          <cell r="H174">
            <v>12.322580274495756</v>
          </cell>
          <cell r="I174">
            <v>12.800002335126857</v>
          </cell>
          <cell r="J174">
            <v>12.144543087179626</v>
          </cell>
          <cell r="K174">
            <v>1.7095099965146989</v>
          </cell>
          <cell r="L174">
            <v>0.89018593658065903</v>
          </cell>
          <cell r="M174">
            <v>13.996659332687145</v>
          </cell>
          <cell r="N174">
            <v>12.767673242786087</v>
          </cell>
          <cell r="O174">
            <v>13.483806333732735</v>
          </cell>
          <cell r="P174">
            <v>12.50061746181189</v>
          </cell>
          <cell r="Q174">
            <v>2.5642649947720475</v>
          </cell>
          <cell r="R174">
            <v>1.3352789048709894</v>
          </cell>
          <cell r="S174">
            <v>0.86282423744272829</v>
          </cell>
          <cell r="T174">
            <v>15690.747577681135</v>
          </cell>
          <cell r="U174">
            <v>12665.97474796071</v>
          </cell>
        </row>
        <row r="175">
          <cell r="A175">
            <v>75</v>
          </cell>
          <cell r="B175">
            <v>77104</v>
          </cell>
          <cell r="C175">
            <v>2.5523967628138577E-2</v>
          </cell>
          <cell r="E175">
            <v>53752.125038222519</v>
          </cell>
          <cell r="F175">
            <v>10.825504377532431</v>
          </cell>
          <cell r="G175">
            <v>12.502916535538482</v>
          </cell>
          <cell r="H175">
            <v>11.690128839141057</v>
          </cell>
          <cell r="I175">
            <v>12.167434103937271</v>
          </cell>
          <cell r="J175">
            <v>11.517203946819331</v>
          </cell>
          <cell r="K175">
            <v>1.6774121580060513</v>
          </cell>
          <cell r="L175">
            <v>0.86462446160862605</v>
          </cell>
          <cell r="M175">
            <v>13.341622614541507</v>
          </cell>
          <cell r="N175">
            <v>12.122441069945371</v>
          </cell>
          <cell r="O175">
            <v>12.838398967139693</v>
          </cell>
          <cell r="P175">
            <v>11.863053731462783</v>
          </cell>
          <cell r="Q175">
            <v>2.516118237009076</v>
          </cell>
          <cell r="R175">
            <v>1.29693669241294</v>
          </cell>
          <cell r="S175">
            <v>0.87041036194751165</v>
          </cell>
          <cell r="T175">
            <v>16530.666791842697</v>
          </cell>
          <cell r="U175">
            <v>13231.699622261938</v>
          </cell>
        </row>
        <row r="176">
          <cell r="A176">
            <v>76</v>
          </cell>
          <cell r="B176">
            <v>75136</v>
          </cell>
          <cell r="C176">
            <v>2.8681324531516172E-2</v>
          </cell>
          <cell r="E176">
            <v>52380.157538803272</v>
          </cell>
          <cell r="F176">
            <v>10.230030464459908</v>
          </cell>
          <cell r="G176">
            <v>11.872426718261893</v>
          </cell>
          <cell r="H176">
            <v>11.068293766902242</v>
          </cell>
          <cell r="I176">
            <v>11.543947467501496</v>
          </cell>
          <cell r="J176">
            <v>10.900641106413774</v>
          </cell>
          <cell r="K176">
            <v>1.6423962538019854</v>
          </cell>
          <cell r="L176">
            <v>0.83826330244233382</v>
          </cell>
          <cell r="M176">
            <v>12.693624845162887</v>
          </cell>
          <cell r="N176">
            <v>11.487425418123408</v>
          </cell>
          <cell r="O176">
            <v>12.200905969022291</v>
          </cell>
          <cell r="P176">
            <v>11.235946427390708</v>
          </cell>
          <cell r="Q176">
            <v>2.463594380702979</v>
          </cell>
          <cell r="R176">
            <v>1.2573949536634998</v>
          </cell>
          <cell r="S176">
            <v>0.87785378586091833</v>
          </cell>
          <cell r="T176">
            <v>17175.255250261071</v>
          </cell>
          <cell r="U176">
            <v>13631.006231878171</v>
          </cell>
        </row>
        <row r="177">
          <cell r="A177">
            <v>77</v>
          </cell>
          <cell r="B177">
            <v>72981</v>
          </cell>
          <cell r="C177">
            <v>3.266603636562937E-2</v>
          </cell>
          <cell r="E177">
            <v>50877.825241420913</v>
          </cell>
          <cell r="F177">
            <v>9.6443243938817016</v>
          </cell>
          <cell r="G177">
            <v>11.24973830807572</v>
          </cell>
          <cell r="H177">
            <v>10.456617978689263</v>
          </cell>
          <cell r="I177">
            <v>10.928655525236916</v>
          </cell>
          <cell r="J177">
            <v>10.294159261727749</v>
          </cell>
          <cell r="K177">
            <v>1.6054139141940187</v>
          </cell>
          <cell r="L177">
            <v>0.81229358480756098</v>
          </cell>
          <cell r="M177">
            <v>12.052445265172729</v>
          </cell>
          <cell r="N177">
            <v>10.862764771093044</v>
          </cell>
          <cell r="O177">
            <v>11.570821090914523</v>
          </cell>
          <cell r="P177">
            <v>10.619076695650776</v>
          </cell>
          <cell r="Q177">
            <v>2.4081208712910271</v>
          </cell>
          <cell r="R177">
            <v>1.2184403772113424</v>
          </cell>
          <cell r="S177">
            <v>0.88517511174314589</v>
          </cell>
          <cell r="T177">
            <v>17991.738093077242</v>
          </cell>
          <cell r="U177">
            <v>14158.55582176206</v>
          </cell>
        </row>
        <row r="178">
          <cell r="A178">
            <v>78</v>
          </cell>
          <cell r="B178">
            <v>70597</v>
          </cell>
          <cell r="C178">
            <v>3.7324532203917959E-2</v>
          </cell>
          <cell r="E178">
            <v>49215.848351880522</v>
          </cell>
          <cell r="F178">
            <v>9.0732298411134611</v>
          </cell>
          <cell r="G178">
            <v>10.638764117289675</v>
          </cell>
          <cell r="H178">
            <v>9.8590485481647541</v>
          </cell>
          <cell r="I178">
            <v>10.325657262054433</v>
          </cell>
          <cell r="J178">
            <v>9.7018848067544958</v>
          </cell>
          <cell r="K178">
            <v>1.5655342761762139</v>
          </cell>
          <cell r="L178">
            <v>0.78581870705129298</v>
          </cell>
          <cell r="M178">
            <v>11.421531255377783</v>
          </cell>
          <cell r="N178">
            <v>10.2519579016904</v>
          </cell>
          <cell r="O178">
            <v>10.951870972524919</v>
          </cell>
          <cell r="P178">
            <v>10.016212289575012</v>
          </cell>
          <cell r="Q178">
            <v>2.3483014142643217</v>
          </cell>
          <cell r="R178">
            <v>1.1787280605769386</v>
          </cell>
          <cell r="S178">
            <v>0.89231379365274888</v>
          </cell>
          <cell r="T178">
            <v>18792.141588331328</v>
          </cell>
          <cell r="U178">
            <v>14670.204217425535</v>
          </cell>
        </row>
        <row r="179">
          <cell r="A179">
            <v>79</v>
          </cell>
          <cell r="B179">
            <v>67962</v>
          </cell>
          <cell r="C179">
            <v>4.2950472322768607E-2</v>
          </cell>
          <cell r="E179">
            <v>47378.889835127615</v>
          </cell>
          <cell r="F179">
            <v>8.5191051156418389</v>
          </cell>
          <cell r="G179">
            <v>10.041738557611399</v>
          </cell>
          <cell r="H179">
            <v>9.2780549139393393</v>
          </cell>
          <cell r="I179">
            <v>9.7372118692174876</v>
          </cell>
          <cell r="J179">
            <v>9.12626495427984</v>
          </cell>
          <cell r="K179">
            <v>1.5226334419695604</v>
          </cell>
          <cell r="L179">
            <v>0.75894979829750042</v>
          </cell>
          <cell r="M179">
            <v>10.80305527859618</v>
          </cell>
          <cell r="N179">
            <v>9.6575298130880896</v>
          </cell>
          <cell r="O179">
            <v>10.346265246005313</v>
          </cell>
          <cell r="P179">
            <v>9.4298448735988405</v>
          </cell>
          <cell r="Q179">
            <v>2.2839501629543406</v>
          </cell>
          <cell r="R179">
            <v>1.1384246974462506</v>
          </cell>
          <cell r="S179">
            <v>0.89924035272114422</v>
          </cell>
          <cell r="T179">
            <v>19625.676421434284</v>
          </cell>
          <cell r="U179">
            <v>15208.077761386579</v>
          </cell>
        </row>
        <row r="180">
          <cell r="A180">
            <v>80</v>
          </cell>
          <cell r="B180">
            <v>65043</v>
          </cell>
          <cell r="C180">
            <v>4.9059852712820762E-2</v>
          </cell>
          <cell r="E180">
            <v>45343.94413858046</v>
          </cell>
          <cell r="F180">
            <v>7.9861380012855534</v>
          </cell>
          <cell r="G180">
            <v>9.4617061431315754</v>
          </cell>
          <cell r="H180">
            <v>8.7176341762598444</v>
          </cell>
          <cell r="I180">
            <v>9.166592514762371</v>
          </cell>
          <cell r="J180">
            <v>8.5713349412649862</v>
          </cell>
          <cell r="K180">
            <v>1.475568141846022</v>
          </cell>
          <cell r="L180">
            <v>0.73149617497429098</v>
          </cell>
          <cell r="M180">
            <v>10.199490214054585</v>
          </cell>
          <cell r="N180">
            <v>9.083382263746989</v>
          </cell>
          <cell r="O180">
            <v>9.7568197715007781</v>
          </cell>
          <cell r="P180">
            <v>8.8639334112547026</v>
          </cell>
          <cell r="Q180">
            <v>2.2133522127690313</v>
          </cell>
          <cell r="R180">
            <v>1.0972442624614356</v>
          </cell>
          <cell r="S180">
            <v>0.90590244165059786</v>
          </cell>
          <cell r="T180">
            <v>20184.009691843748</v>
          </cell>
          <cell r="U180">
            <v>15535.700505434637</v>
          </cell>
        </row>
        <row r="181">
          <cell r="A181">
            <v>81</v>
          </cell>
          <cell r="B181">
            <v>61852</v>
          </cell>
          <cell r="C181">
            <v>5.6150164909784639E-2</v>
          </cell>
          <cell r="E181">
            <v>43119.376917723333</v>
          </cell>
          <cell r="F181">
            <v>7.473456312466368</v>
          </cell>
          <cell r="G181">
            <v>8.8991844309764971</v>
          </cell>
          <cell r="H181">
            <v>8.1770253784822113</v>
          </cell>
          <cell r="I181">
            <v>8.614038807274472</v>
          </cell>
          <cell r="J181">
            <v>8.0363115652790427</v>
          </cell>
          <cell r="K181">
            <v>1.4257281185101291</v>
          </cell>
          <cell r="L181">
            <v>0.70356906601584335</v>
          </cell>
          <cell r="M181">
            <v>9.6120484902315617</v>
          </cell>
          <cell r="N181">
            <v>8.5288099114901339</v>
          </cell>
          <cell r="O181">
            <v>9.1843300546785223</v>
          </cell>
          <cell r="P181">
            <v>8.31773919168538</v>
          </cell>
          <cell r="Q181">
            <v>2.1385921777651937</v>
          </cell>
          <cell r="R181">
            <v>1.0553535990237659</v>
          </cell>
          <cell r="S181">
            <v>0.91231096276083756</v>
          </cell>
          <cell r="T181">
            <v>20626.11760443779</v>
          </cell>
          <cell r="U181">
            <v>15787.740277582101</v>
          </cell>
        </row>
        <row r="182">
          <cell r="A182">
            <v>82</v>
          </cell>
          <cell r="B182">
            <v>58379</v>
          </cell>
          <cell r="C182">
            <v>6.4492368831257862E-2</v>
          </cell>
          <cell r="E182">
            <v>40698.216792986008</v>
          </cell>
          <cell r="F182">
            <v>6.9836956868620517</v>
          </cell>
          <cell r="G182">
            <v>8.3568092566714665</v>
          </cell>
          <cell r="H182">
            <v>7.6585777907821857</v>
          </cell>
          <cell r="I182">
            <v>8.082186542709584</v>
          </cell>
          <cell r="J182">
            <v>7.5236013699981594</v>
          </cell>
          <cell r="K182">
            <v>1.3731135698094148</v>
          </cell>
          <cell r="L182">
            <v>0.67488210392013404</v>
          </cell>
          <cell r="M182">
            <v>9.0433660415761743</v>
          </cell>
          <cell r="N182">
            <v>7.9960188427422532</v>
          </cell>
          <cell r="O182">
            <v>8.6314319706333507</v>
          </cell>
          <cell r="P182">
            <v>7.7935542115662138</v>
          </cell>
          <cell r="Q182">
            <v>2.0596703547141226</v>
          </cell>
          <cell r="R182">
            <v>1.0123231558802015</v>
          </cell>
          <cell r="S182">
            <v>0.91843297058089146</v>
          </cell>
          <cell r="T182">
            <v>20961.411339129892</v>
          </cell>
          <cell r="U182">
            <v>15958.775702868968</v>
          </cell>
        </row>
        <row r="183">
          <cell r="A183">
            <v>83</v>
          </cell>
          <cell r="B183">
            <v>54614</v>
          </cell>
          <cell r="C183">
            <v>7.3039879884278736E-2</v>
          </cell>
          <cell r="E183">
            <v>38073.492384798265</v>
          </cell>
          <cell r="F183">
            <v>6.5207336418093886</v>
          </cell>
          <cell r="G183">
            <v>7.838391560574145</v>
          </cell>
          <cell r="H183">
            <v>7.1659601053784741</v>
          </cell>
          <cell r="I183">
            <v>7.5748599768211937</v>
          </cell>
          <cell r="J183">
            <v>7.0369148126646577</v>
          </cell>
          <cell r="K183">
            <v>1.3176579187647564</v>
          </cell>
          <cell r="L183">
            <v>0.64522646356908542</v>
          </cell>
          <cell r="M183">
            <v>8.4972205199565227</v>
          </cell>
          <cell r="N183">
            <v>7.4885733371630163</v>
          </cell>
          <cell r="O183">
            <v>8.1019231443270954</v>
          </cell>
          <cell r="P183">
            <v>7.2950053980922913</v>
          </cell>
          <cell r="Q183">
            <v>1.9764868781471341</v>
          </cell>
          <cell r="R183">
            <v>0.96783969535362768</v>
          </cell>
          <cell r="S183">
            <v>0.9242199961440497</v>
          </cell>
          <cell r="T183">
            <v>20782.809931541982</v>
          </cell>
          <cell r="U183">
            <v>15743.674056942671</v>
          </cell>
        </row>
        <row r="184">
          <cell r="A184">
            <v>84</v>
          </cell>
          <cell r="B184">
            <v>50625</v>
          </cell>
          <cell r="C184">
            <v>8.2370370370370316E-2</v>
          </cell>
          <cell r="E184">
            <v>35292.609074237596</v>
          </cell>
          <cell r="F184">
            <v>6.0801719422755642</v>
          </cell>
          <cell r="G184">
            <v>7.34105475636773</v>
          </cell>
          <cell r="H184">
            <v>6.6956396125658237</v>
          </cell>
          <cell r="I184">
            <v>7.0888781935492968</v>
          </cell>
          <cell r="J184">
            <v>6.5725460785077718</v>
          </cell>
          <cell r="K184">
            <v>1.2608828140921657</v>
          </cell>
          <cell r="L184">
            <v>0.61546767029025951</v>
          </cell>
          <cell r="M184">
            <v>7.9714961634138124</v>
          </cell>
          <cell r="N184">
            <v>7.0033734477109526</v>
          </cell>
          <cell r="O184">
            <v>7.5932313191861631</v>
          </cell>
          <cell r="P184">
            <v>6.8187331466238756</v>
          </cell>
          <cell r="Q184">
            <v>1.8913242211382482</v>
          </cell>
          <cell r="R184">
            <v>0.92320150543538837</v>
          </cell>
          <cell r="S184">
            <v>0.92972701738822261</v>
          </cell>
          <cell r="T184">
            <v>20302.059262821178</v>
          </cell>
          <cell r="U184">
            <v>15312.228699377511</v>
          </cell>
        </row>
        <row r="185">
          <cell r="A185">
            <v>85</v>
          </cell>
          <cell r="B185">
            <v>46455</v>
          </cell>
          <cell r="C185">
            <v>9.3100850285222303E-2</v>
          </cell>
          <cell r="E185">
            <v>32385.543793455952</v>
          </cell>
          <cell r="F185">
            <v>5.6613932692373625</v>
          </cell>
          <cell r="G185">
            <v>6.8651963402073726</v>
          </cell>
          <cell r="H185">
            <v>6.2475448181002973</v>
          </cell>
          <cell r="I185">
            <v>6.6244357260133713</v>
          </cell>
          <cell r="J185">
            <v>6.1303145083277109</v>
          </cell>
          <cell r="K185">
            <v>1.20380307097001</v>
          </cell>
          <cell r="L185">
            <v>0.58615154886293475</v>
          </cell>
          <cell r="M185">
            <v>7.4670978756923772</v>
          </cell>
          <cell r="N185">
            <v>6.5406205925317646</v>
          </cell>
          <cell r="O185">
            <v>7.1059569544013748</v>
          </cell>
          <cell r="P185">
            <v>6.3647751278728846</v>
          </cell>
          <cell r="Q185">
            <v>1.8057046064550146</v>
          </cell>
          <cell r="R185">
            <v>0.87922732329440212</v>
          </cell>
          <cell r="S185">
            <v>0.93496175080120014</v>
          </cell>
          <cell r="T185">
            <v>19660.805269375935</v>
          </cell>
          <cell r="U185">
            <v>14756.069843458527</v>
          </cell>
        </row>
        <row r="186">
          <cell r="A186">
            <v>86</v>
          </cell>
          <cell r="B186">
            <v>42130</v>
          </cell>
          <cell r="C186">
            <v>0.10424875385710897</v>
          </cell>
          <cell r="E186">
            <v>29370.422129335901</v>
          </cell>
          <cell r="F186">
            <v>5.2672462502322634</v>
          </cell>
          <cell r="G186">
            <v>6.4138676704321984</v>
          </cell>
          <cell r="H186">
            <v>5.8247795620939575</v>
          </cell>
          <cell r="I186">
            <v>6.1845433863922112</v>
          </cell>
          <cell r="J186">
            <v>5.7132728997216189</v>
          </cell>
          <cell r="K186">
            <v>1.146621420199935</v>
          </cell>
          <cell r="L186">
            <v>0.55753331186169408</v>
          </cell>
          <cell r="M186">
            <v>6.9871783805321659</v>
          </cell>
          <cell r="N186">
            <v>6.103546218024805</v>
          </cell>
          <cell r="O186">
            <v>6.6431919544721856</v>
          </cell>
          <cell r="P186">
            <v>5.9362862244662971</v>
          </cell>
          <cell r="Q186">
            <v>1.7199321302999024</v>
          </cell>
          <cell r="R186">
            <v>0.83629996779254157</v>
          </cell>
          <cell r="S186">
            <v>0.93988858853876389</v>
          </cell>
          <cell r="T186">
            <v>18616.452294024028</v>
          </cell>
          <cell r="U186">
            <v>13906.553470088205</v>
          </cell>
        </row>
        <row r="187">
          <cell r="A187">
            <v>87</v>
          </cell>
          <cell r="B187">
            <v>37738</v>
          </cell>
          <cell r="C187">
            <v>0.11654035719963962</v>
          </cell>
          <cell r="E187">
            <v>26308.592222095376</v>
          </cell>
          <cell r="F187">
            <v>4.8940213653915707</v>
          </cell>
          <cell r="G187">
            <v>5.9839492664354275</v>
          </cell>
          <cell r="H187">
            <v>5.4248331174133151</v>
          </cell>
          <cell r="I187">
            <v>5.7659636862266561</v>
          </cell>
          <cell r="J187">
            <v>5.3186707670089666</v>
          </cell>
          <cell r="K187">
            <v>1.0899279010438567</v>
          </cell>
          <cell r="L187">
            <v>0.53081175202174435</v>
          </cell>
          <cell r="M187">
            <v>6.5289132169573554</v>
          </cell>
          <cell r="N187">
            <v>5.6902389934241864</v>
          </cell>
          <cell r="O187">
            <v>6.2019348466441988</v>
          </cell>
          <cell r="P187">
            <v>5.5309954678176636</v>
          </cell>
          <cell r="Q187">
            <v>1.6348918515657846</v>
          </cell>
          <cell r="R187">
            <v>0.79621762803261564</v>
          </cell>
          <cell r="S187">
            <v>0.9445538995992725</v>
          </cell>
          <cell r="T187">
            <v>17357.903861226845</v>
          </cell>
          <cell r="U187">
            <v>12923.248982574001</v>
          </cell>
        </row>
        <row r="188">
          <cell r="A188">
            <v>88</v>
          </cell>
          <cell r="B188">
            <v>33340</v>
          </cell>
          <cell r="C188">
            <v>0.13077384523095381</v>
          </cell>
          <cell r="E188">
            <v>23242.579487112722</v>
          </cell>
          <cell r="F188">
            <v>4.5419092148791149</v>
          </cell>
          <cell r="G188">
            <v>5.5758543854853482</v>
          </cell>
          <cell r="H188">
            <v>5.0482122912543863</v>
          </cell>
          <cell r="I188">
            <v>5.3690653513641013</v>
          </cell>
          <cell r="J188">
            <v>4.9469516759793324</v>
          </cell>
          <cell r="K188">
            <v>1.0339451706062333</v>
          </cell>
          <cell r="L188">
            <v>0.50630307637527139</v>
          </cell>
          <cell r="M188">
            <v>6.0928269707884652</v>
          </cell>
          <cell r="N188">
            <v>5.3013638294420211</v>
          </cell>
          <cell r="O188">
            <v>5.782643419606595</v>
          </cell>
          <cell r="P188">
            <v>5.1494729065294402</v>
          </cell>
          <cell r="Q188">
            <v>1.5509177559093503</v>
          </cell>
          <cell r="R188">
            <v>0.75945461456290619</v>
          </cell>
          <cell r="S188">
            <v>0.94895530148067808</v>
          </cell>
          <cell r="T188">
            <v>16009.908184481053</v>
          </cell>
          <cell r="U188">
            <v>11896.73204094605</v>
          </cell>
        </row>
        <row r="189">
          <cell r="A189">
            <v>89</v>
          </cell>
          <cell r="B189">
            <v>28980</v>
          </cell>
          <cell r="C189">
            <v>0.1463423050379572</v>
          </cell>
          <cell r="E189">
            <v>20203.057994496899</v>
          </cell>
          <cell r="F189">
            <v>4.2150017301370104</v>
          </cell>
          <cell r="G189">
            <v>5.1934328500368059</v>
          </cell>
          <cell r="H189">
            <v>4.6985266570102837</v>
          </cell>
          <cell r="I189">
            <v>4.9977466260568475</v>
          </cell>
          <cell r="J189">
            <v>4.6018216716356291</v>
          </cell>
          <cell r="K189">
            <v>0.97843111989979548</v>
          </cell>
          <cell r="L189">
            <v>0.48352492687327331</v>
          </cell>
          <cell r="M189">
            <v>5.6826484099867036</v>
          </cell>
          <cell r="N189">
            <v>4.9402891204469208</v>
          </cell>
          <cell r="O189">
            <v>5.3891190740167652</v>
          </cell>
          <cell r="P189">
            <v>4.7952316423849393</v>
          </cell>
          <cell r="Q189">
            <v>1.4676466798496932</v>
          </cell>
          <cell r="R189">
            <v>0.72528739030991041</v>
          </cell>
          <cell r="S189">
            <v>0.95304164503995425</v>
          </cell>
          <cell r="T189">
            <v>14469.477966730075</v>
          </cell>
          <cell r="U189">
            <v>10759.244540804242</v>
          </cell>
        </row>
        <row r="190">
          <cell r="A190">
            <v>90</v>
          </cell>
          <cell r="B190">
            <v>24739</v>
          </cell>
          <cell r="C190">
            <v>0.16310279316059662</v>
          </cell>
          <cell r="E190">
            <v>17246.495918766694</v>
          </cell>
          <cell r="F190">
            <v>3.914014778262906</v>
          </cell>
          <cell r="G190">
            <v>4.8368291651361162</v>
          </cell>
          <cell r="H190">
            <v>4.3757792829823527</v>
          </cell>
          <cell r="I190">
            <v>4.6522662877614742</v>
          </cell>
          <cell r="J190">
            <v>4.2834263820384635</v>
          </cell>
          <cell r="K190">
            <v>0.92281438687321016</v>
          </cell>
          <cell r="L190">
            <v>0.46176450471944674</v>
          </cell>
          <cell r="M190">
            <v>5.298236358572721</v>
          </cell>
          <cell r="N190">
            <v>4.6066615353420763</v>
          </cell>
          <cell r="O190">
            <v>5.0213920425107581</v>
          </cell>
          <cell r="P190">
            <v>4.468132183926242</v>
          </cell>
          <cell r="Q190">
            <v>1.384221580309815</v>
          </cell>
          <cell r="R190">
            <v>0.69264675707917034</v>
          </cell>
          <cell r="S190">
            <v>0.95680398193838057</v>
          </cell>
          <cell r="T190">
            <v>12776.171050046878</v>
          </cell>
          <cell r="U190">
            <v>9539.2969569409597</v>
          </cell>
        </row>
        <row r="191">
          <cell r="A191">
            <v>91</v>
          </cell>
          <cell r="B191">
            <v>20704</v>
          </cell>
          <cell r="C191">
            <v>0.18112442040185472</v>
          </cell>
          <cell r="E191">
            <v>14433.544262183015</v>
          </cell>
          <cell r="F191">
            <v>3.6391065924590635</v>
          </cell>
          <cell r="G191">
            <v>4.506530717802355</v>
          </cell>
          <cell r="H191">
            <v>4.0795558411146571</v>
          </cell>
          <cell r="I191">
            <v>4.333045892733697</v>
          </cell>
          <cell r="J191">
            <v>3.9914659913835382</v>
          </cell>
          <cell r="K191">
            <v>0.8674241253432915</v>
          </cell>
          <cell r="L191">
            <v>0.44044924865559354</v>
          </cell>
          <cell r="M191">
            <v>4.9402427804740006</v>
          </cell>
          <cell r="N191">
            <v>4.2997804654424545</v>
          </cell>
          <cell r="O191">
            <v>4.6800155428710131</v>
          </cell>
          <cell r="P191">
            <v>4.1676456908457764</v>
          </cell>
          <cell r="Q191">
            <v>1.301136188014937</v>
          </cell>
          <cell r="R191">
            <v>0.66067387298339098</v>
          </cell>
          <cell r="S191">
            <v>0.96024033426092859</v>
          </cell>
          <cell r="T191">
            <v>11019.141356219307</v>
          </cell>
          <cell r="U191">
            <v>8275.875087882785</v>
          </cell>
        </row>
        <row r="192">
          <cell r="A192">
            <v>92</v>
          </cell>
          <cell r="B192">
            <v>16954</v>
          </cell>
          <cell r="C192">
            <v>0.19900908340214696</v>
          </cell>
          <cell r="E192">
            <v>11819.276923350601</v>
          </cell>
          <cell r="F192">
            <v>3.391205438818814</v>
          </cell>
          <cell r="G192">
            <v>4.2042488822193658</v>
          </cell>
          <cell r="H192">
            <v>3.8113140155634544</v>
          </cell>
          <cell r="I192">
            <v>4.041640193539255</v>
          </cell>
          <cell r="J192">
            <v>3.7272923002145264</v>
          </cell>
          <cell r="K192">
            <v>0.81304344340055179</v>
          </cell>
          <cell r="L192">
            <v>0.42010857674464042</v>
          </cell>
          <cell r="M192">
            <v>4.6107706039196419</v>
          </cell>
          <cell r="N192">
            <v>4.021368303935775</v>
          </cell>
          <cell r="O192">
            <v>4.3668575708994766</v>
          </cell>
          <cell r="P192">
            <v>3.8953357309123828</v>
          </cell>
          <cell r="Q192">
            <v>1.2195651651008279</v>
          </cell>
          <cell r="R192">
            <v>0.63016286511696107</v>
          </cell>
          <cell r="S192">
            <v>0.96333909868143164</v>
          </cell>
          <cell r="T192">
            <v>9206.3242904018243</v>
          </cell>
          <cell r="U192">
            <v>6958.2101029807545</v>
          </cell>
        </row>
        <row r="193">
          <cell r="A193">
            <v>93</v>
          </cell>
          <cell r="B193">
            <v>13580</v>
          </cell>
          <cell r="C193">
            <v>0.21678939617083948</v>
          </cell>
          <cell r="E193">
            <v>9467.1334563584496</v>
          </cell>
          <cell r="F193">
            <v>3.1656575304876671</v>
          </cell>
          <cell r="G193">
            <v>3.9267649343172097</v>
          </cell>
          <cell r="H193">
            <v>3.5650190727221935</v>
          </cell>
          <cell r="I193">
            <v>3.7745434535513014</v>
          </cell>
          <cell r="J193">
            <v>3.4851467642752882</v>
          </cell>
          <cell r="K193">
            <v>0.76110740382954267</v>
          </cell>
          <cell r="L193">
            <v>0.39936154223452647</v>
          </cell>
          <cell r="M193">
            <v>4.3073186362319813</v>
          </cell>
          <cell r="N193">
            <v>3.7646998438394563</v>
          </cell>
          <cell r="O193">
            <v>4.0789864150831185</v>
          </cell>
          <cell r="P193">
            <v>3.6448913811690984</v>
          </cell>
          <cell r="Q193">
            <v>1.1416611057443142</v>
          </cell>
          <cell r="R193">
            <v>0.59904231335178926</v>
          </cell>
          <cell r="S193">
            <v>0.96615844753557101</v>
          </cell>
          <cell r="T193">
            <v>7468.8082829822424</v>
          </cell>
          <cell r="U193">
            <v>5694.5023791426775</v>
          </cell>
        </row>
        <row r="194">
          <cell r="A194">
            <v>94</v>
          </cell>
          <cell r="B194">
            <v>10636</v>
          </cell>
          <cell r="C194">
            <v>0.2367431365174878</v>
          </cell>
          <cell r="E194">
            <v>7414.7593108857491</v>
          </cell>
          <cell r="F194">
            <v>2.9582422163554085</v>
          </cell>
          <cell r="G194">
            <v>3.6710372154524644</v>
          </cell>
          <cell r="H194">
            <v>3.3401153438804139</v>
          </cell>
          <cell r="I194">
            <v>3.5284782156330534</v>
          </cell>
          <cell r="J194">
            <v>3.2637407183754128</v>
          </cell>
          <cell r="K194">
            <v>0.7127949990970559</v>
          </cell>
          <cell r="L194">
            <v>0.38187312752500535</v>
          </cell>
          <cell r="M194">
            <v>4.0274347150009921</v>
          </cell>
          <cell r="N194">
            <v>3.5310519076429161</v>
          </cell>
          <cell r="O194">
            <v>3.8135962152718754</v>
          </cell>
          <cell r="P194">
            <v>3.4164899693854149</v>
          </cell>
          <cell r="Q194">
            <v>1.0691924986455836</v>
          </cell>
          <cell r="R194">
            <v>0.57280969128750758</v>
          </cell>
          <cell r="S194">
            <v>0.9687511389622242</v>
          </cell>
          <cell r="T194">
            <v>5952.8995632161932</v>
          </cell>
          <cell r="U194">
            <v>4566.7357648501029</v>
          </cell>
        </row>
        <row r="195">
          <cell r="A195">
            <v>95</v>
          </cell>
          <cell r="B195">
            <v>8118</v>
          </cell>
          <cell r="C195">
            <v>0.25388026607538805</v>
          </cell>
          <cell r="E195">
            <v>5659.3659351044107</v>
          </cell>
          <cell r="F195">
            <v>2.7745927279897229</v>
          </cell>
          <cell r="G195">
            <v>3.4413463890659997</v>
          </cell>
          <cell r="H195">
            <v>3.1352608373050459</v>
          </cell>
          <cell r="I195">
            <v>3.3079956568507445</v>
          </cell>
          <cell r="J195">
            <v>3.0631272154419813</v>
          </cell>
          <cell r="K195">
            <v>0.66675366107627676</v>
          </cell>
          <cell r="L195">
            <v>0.360668109315323</v>
          </cell>
          <cell r="M195">
            <v>3.7747232196041383</v>
          </cell>
          <cell r="N195">
            <v>3.3155948919627076</v>
          </cell>
          <cell r="O195">
            <v>3.5746971212812553</v>
          </cell>
          <cell r="P195">
            <v>3.2073944591681105</v>
          </cell>
          <cell r="Q195">
            <v>1.0001304916144154</v>
          </cell>
          <cell r="R195">
            <v>0.54100216397298473</v>
          </cell>
          <cell r="S195">
            <v>0.97104675756679526</v>
          </cell>
          <cell r="T195">
            <v>4548.4209483003797</v>
          </cell>
          <cell r="U195">
            <v>3535.3213711631242</v>
          </cell>
        </row>
        <row r="196">
          <cell r="A196">
            <v>96</v>
          </cell>
          <cell r="B196">
            <v>6057</v>
          </cell>
          <cell r="C196">
            <v>0.27719993396070663</v>
          </cell>
          <cell r="E196">
            <v>4222.5646056821161</v>
          </cell>
          <cell r="F196">
            <v>2.6015455155841725</v>
          </cell>
          <cell r="G196">
            <v>3.2265518637800965</v>
          </cell>
          <cell r="H196">
            <v>2.930691949884408</v>
          </cell>
          <cell r="I196">
            <v>3.1015505941409116</v>
          </cell>
          <cell r="J196">
            <v>2.8648626630243608</v>
          </cell>
          <cell r="K196">
            <v>0.62500634819592404</v>
          </cell>
          <cell r="L196">
            <v>0.32914643430023549</v>
          </cell>
          <cell r="M196">
            <v>3.5390550378780588</v>
          </cell>
          <cell r="N196">
            <v>3.0952651670345253</v>
          </cell>
          <cell r="O196">
            <v>3.3515531334192814</v>
          </cell>
          <cell r="P196">
            <v>2.9965212367444547</v>
          </cell>
          <cell r="Q196">
            <v>0.93750952229388629</v>
          </cell>
          <cell r="R196">
            <v>0.49371965145035279</v>
          </cell>
          <cell r="S196">
            <v>0.97320984772186447</v>
          </cell>
          <cell r="T196">
            <v>3462.6066280096888</v>
          </cell>
          <cell r="U196">
            <v>2721.4285364869497</v>
          </cell>
        </row>
        <row r="197">
          <cell r="A197">
            <v>97</v>
          </cell>
          <cell r="B197">
            <v>4378</v>
          </cell>
          <cell r="C197">
            <v>0.2928277752398355</v>
          </cell>
          <cell r="E197">
            <v>3052.0699758422161</v>
          </cell>
          <cell r="F197">
            <v>2.460549902598292</v>
          </cell>
          <cell r="G197">
            <v>3.0414999556261435</v>
          </cell>
          <cell r="H197">
            <v>2.7562448662691574</v>
          </cell>
          <cell r="I197">
            <v>2.9253099450205733</v>
          </cell>
          <cell r="J197">
            <v>2.6971058735349844</v>
          </cell>
          <cell r="K197">
            <v>0.58095005302785152</v>
          </cell>
          <cell r="L197">
            <v>0.29569496367086545</v>
          </cell>
          <cell r="M197">
            <v>3.3319749821400695</v>
          </cell>
          <cell r="N197">
            <v>2.9040923481045904</v>
          </cell>
          <cell r="O197">
            <v>3.1576899662317137</v>
          </cell>
          <cell r="P197">
            <v>2.8153838590033304</v>
          </cell>
          <cell r="Q197">
            <v>0.8714250795417775</v>
          </cell>
          <cell r="R197">
            <v>0.4435424455062984</v>
          </cell>
          <cell r="S197">
            <v>0.97497229288418796</v>
          </cell>
          <cell r="T197">
            <v>2479.7391474391679</v>
          </cell>
          <cell r="U197">
            <v>1910.4382636995383</v>
          </cell>
        </row>
        <row r="198">
          <cell r="A198">
            <v>98</v>
          </cell>
          <cell r="B198">
            <v>3096</v>
          </cell>
          <cell r="C198">
            <v>0.29457364341085268</v>
          </cell>
          <cell r="E198">
            <v>2158.3391149400413</v>
          </cell>
          <cell r="F198">
            <v>2.3250243675694491</v>
          </cell>
          <cell r="G198">
            <v>2.8655198210528816</v>
          </cell>
          <cell r="H198">
            <v>2.5866737957523589</v>
          </cell>
          <cell r="I198">
            <v>2.7574207303561948</v>
          </cell>
          <cell r="J198">
            <v>2.5343439101157768</v>
          </cell>
          <cell r="K198">
            <v>0.54049545348343253</v>
          </cell>
          <cell r="L198">
            <v>0.26164942818290982</v>
          </cell>
          <cell r="M198">
            <v>3.1357675477945981</v>
          </cell>
          <cell r="N198">
            <v>2.7174985098438138</v>
          </cell>
          <cell r="O198">
            <v>2.9736189117495684</v>
          </cell>
          <cell r="P198">
            <v>2.6390036813889406</v>
          </cell>
          <cell r="Q198">
            <v>0.81074318022514902</v>
          </cell>
          <cell r="R198">
            <v>0.39247414227436472</v>
          </cell>
          <cell r="S198">
            <v>0.9766663620720486</v>
          </cell>
          <cell r="T198">
            <v>1654.036146760641</v>
          </cell>
          <cell r="U198">
            <v>1251.9064051402941</v>
          </cell>
        </row>
        <row r="199">
          <cell r="A199">
            <v>99</v>
          </cell>
          <cell r="B199">
            <v>2184</v>
          </cell>
          <cell r="C199">
            <v>0.32280219780219777</v>
          </cell>
          <cell r="E199">
            <v>1522.5492981359982</v>
          </cell>
          <cell r="F199">
            <v>2.1375990773900888</v>
          </cell>
          <cell r="G199">
            <v>2.6523240869679574</v>
          </cell>
          <cell r="H199">
            <v>2.3726982809443018</v>
          </cell>
          <cell r="I199">
            <v>2.5493790850523839</v>
          </cell>
          <cell r="J199">
            <v>2.3256784402334594</v>
          </cell>
          <cell r="K199">
            <v>0.5147250095778686</v>
          </cell>
          <cell r="L199">
            <v>0.23509920355421299</v>
          </cell>
          <cell r="M199">
            <v>2.9096865917568921</v>
          </cell>
          <cell r="N199">
            <v>2.4902478827214081</v>
          </cell>
          <cell r="O199">
            <v>2.7552690888835314</v>
          </cell>
          <cell r="P199">
            <v>2.4197181216551442</v>
          </cell>
          <cell r="Q199">
            <v>0.77208751436680334</v>
          </cell>
          <cell r="R199">
            <v>0.35264880533131926</v>
          </cell>
          <cell r="S199">
            <v>0.97900917819929056</v>
          </cell>
          <cell r="T199">
            <v>1209.3166262348388</v>
          </cell>
          <cell r="U199">
            <v>890.77869933883755</v>
          </cell>
        </row>
        <row r="200">
          <cell r="A200">
            <v>100</v>
          </cell>
          <cell r="B200">
            <v>1479</v>
          </cell>
          <cell r="C200">
            <v>0.35023664638269103</v>
          </cell>
          <cell r="E200">
            <v>1031.0670384355044</v>
          </cell>
          <cell r="F200">
            <v>1.9690570249037889</v>
          </cell>
          <cell r="G200">
            <v>2.4613491396524556</v>
          </cell>
          <cell r="H200">
            <v>2.1697047407989154</v>
          </cell>
          <cell r="I200">
            <v>2.3628907167027222</v>
          </cell>
          <cell r="J200">
            <v>2.1295751976198902</v>
          </cell>
          <cell r="K200">
            <v>0.49229211474866674</v>
          </cell>
          <cell r="L200">
            <v>0.20064771589512653</v>
          </cell>
          <cell r="M200">
            <v>2.7074951970267889</v>
          </cell>
          <cell r="N200">
            <v>2.2700285987464786</v>
          </cell>
          <cell r="O200">
            <v>2.559807562602189</v>
          </cell>
          <cell r="P200">
            <v>2.2098342839779406</v>
          </cell>
          <cell r="Q200">
            <v>0.738438172123</v>
          </cell>
          <cell r="R200">
            <v>0.30097157384268969</v>
          </cell>
          <cell r="S200">
            <v>0.9811159538553692</v>
          </cell>
          <cell r="T200">
            <v>839.6068980942465</v>
          </cell>
          <cell r="U200">
            <v>598.7060046321194</v>
          </cell>
        </row>
        <row r="201">
          <cell r="A201">
            <v>101</v>
          </cell>
          <cell r="B201">
            <v>961</v>
          </cell>
          <cell r="C201">
            <v>0.37669094693028093</v>
          </cell>
          <cell r="E201">
            <v>669.94957669812015</v>
          </cell>
          <cell r="F201">
            <v>1.8124330670280393</v>
          </cell>
          <cell r="G201">
            <v>2.2791190154275132</v>
          </cell>
          <cell r="H201">
            <v>1.9649265889314371</v>
          </cell>
          <cell r="I201">
            <v>2.1857818257476183</v>
          </cell>
          <cell r="J201">
            <v>1.9344278845507574</v>
          </cell>
          <cell r="K201">
            <v>0.46668594839947386</v>
          </cell>
          <cell r="L201">
            <v>0.15249352190339782</v>
          </cell>
          <cell r="M201">
            <v>2.5124619896272495</v>
          </cell>
          <cell r="N201">
            <v>2.0411733498831359</v>
          </cell>
          <cell r="O201">
            <v>2.3724562051074076</v>
          </cell>
          <cell r="P201">
            <v>1.9954252933121166</v>
          </cell>
          <cell r="Q201">
            <v>0.70002892259921023</v>
          </cell>
          <cell r="R201">
            <v>0.22874028285509662</v>
          </cell>
          <cell r="S201">
            <v>0.98307375332881608</v>
          </cell>
          <cell r="T201">
            <v>539.4529262552519</v>
          </cell>
          <cell r="U201">
            <v>376.16413789724692</v>
          </cell>
        </row>
        <row r="202">
          <cell r="A202">
            <v>102</v>
          </cell>
          <cell r="B202">
            <v>599</v>
          </cell>
          <cell r="C202">
            <v>0.40233722871452415</v>
          </cell>
          <cell r="E202">
            <v>417.58563625616438</v>
          </cell>
          <cell r="F202">
            <v>1.657925932885286</v>
          </cell>
          <cell r="G202">
            <v>2.0848943942414202</v>
          </cell>
          <cell r="H202">
            <v>1.7409165029511684</v>
          </cell>
          <cell r="I202">
            <v>1.9995007019701934</v>
          </cell>
          <cell r="J202">
            <v>1.7243183889379921</v>
          </cell>
          <cell r="K202">
            <v>0.4269684613561342</v>
          </cell>
          <cell r="L202">
            <v>8.2990570065882396E-2</v>
          </cell>
          <cell r="M202">
            <v>2.2983786249194869</v>
          </cell>
          <cell r="N202">
            <v>1.7824117879841095</v>
          </cell>
          <cell r="O202">
            <v>2.1702880865126466</v>
          </cell>
          <cell r="P202">
            <v>1.7575146169643447</v>
          </cell>
          <cell r="Q202">
            <v>0.64045269203420085</v>
          </cell>
          <cell r="R202">
            <v>0.12448585509882348</v>
          </cell>
          <cell r="S202">
            <v>0.98500509250560053</v>
          </cell>
          <cell r="T202">
            <v>330.82175837588915</v>
          </cell>
          <cell r="U202">
            <v>215.6394924266462</v>
          </cell>
        </row>
        <row r="203">
          <cell r="A203">
            <v>103</v>
          </cell>
          <cell r="B203">
            <v>358</v>
          </cell>
          <cell r="C203">
            <v>0.42737430167597767</v>
          </cell>
          <cell r="E203">
            <v>249.57538861386789</v>
          </cell>
          <cell r="F203">
            <v>1.4905621509891009</v>
          </cell>
          <cell r="G203">
            <v>1.8826078164501026</v>
          </cell>
          <cell r="H203">
            <v>1.4905621509891009</v>
          </cell>
          <cell r="I203">
            <v>1.8041986833579022</v>
          </cell>
          <cell r="J203">
            <v>1.4905621509891009</v>
          </cell>
          <cell r="K203">
            <v>0.39204566546100161</v>
          </cell>
          <cell r="L203">
            <v>0</v>
          </cell>
          <cell r="M203">
            <v>2.078630649180603</v>
          </cell>
          <cell r="N203">
            <v>1.4905621509891009</v>
          </cell>
          <cell r="O203">
            <v>1.9610169495423027</v>
          </cell>
          <cell r="P203">
            <v>1.4905621509891009</v>
          </cell>
          <cell r="Q203">
            <v>0.58806849819150209</v>
          </cell>
          <cell r="R203">
            <v>0</v>
          </cell>
          <cell r="S203">
            <v>0.98709713977930291</v>
          </cell>
          <cell r="T203">
            <v>193.31793049481161</v>
          </cell>
          <cell r="U203">
            <v>103.89009291506828</v>
          </cell>
        </row>
        <row r="204">
          <cell r="A204">
            <v>104</v>
          </cell>
          <cell r="B204">
            <v>205</v>
          </cell>
          <cell r="C204">
            <v>0.448780487804878</v>
          </cell>
          <cell r="E204">
            <v>142.91328118950534</v>
          </cell>
          <cell r="F204">
            <v>1.2834901171371111</v>
          </cell>
          <cell r="G204">
            <v>1.6475608189968802</v>
          </cell>
          <cell r="H204" t="e">
            <v>#VALUE!</v>
          </cell>
          <cell r="I204">
            <v>1.5747466786249265</v>
          </cell>
          <cell r="J204" t="e">
            <v>#VALUE!</v>
          </cell>
          <cell r="K204">
            <v>0.36407070185976909</v>
          </cell>
          <cell r="L204" t="e">
            <v>#VALUE!</v>
          </cell>
          <cell r="M204">
            <v>1.8295961699267647</v>
          </cell>
          <cell r="N204" t="e">
            <v>#VALUE!</v>
          </cell>
          <cell r="O204">
            <v>1.720374959368834</v>
          </cell>
          <cell r="P204" t="e">
            <v>#VALUE!</v>
          </cell>
          <cell r="Q204">
            <v>0.54610605278965352</v>
          </cell>
          <cell r="R204" t="e">
            <v>#VALUE!</v>
          </cell>
          <cell r="S204">
            <v>0.98968554020245281</v>
          </cell>
          <cell r="T204">
            <v>106.33388499257717</v>
          </cell>
          <cell r="U204">
            <v>29.395983854426703</v>
          </cell>
        </row>
        <row r="205">
          <cell r="A205">
            <v>105</v>
          </cell>
          <cell r="B205">
            <v>113</v>
          </cell>
          <cell r="C205">
            <v>0.47787610619469023</v>
          </cell>
          <cell r="E205">
            <v>78.776589143483434</v>
          </cell>
          <cell r="F205">
            <v>0.97401125314104653</v>
          </cell>
          <cell r="G205">
            <v>1.3305676951046248</v>
          </cell>
          <cell r="H205" t="e">
            <v>#VALUE!</v>
          </cell>
          <cell r="I205">
            <v>1.2592564067119092</v>
          </cell>
          <cell r="J205" t="e">
            <v>#VALUE!</v>
          </cell>
          <cell r="K205">
            <v>0.35655644196357827</v>
          </cell>
          <cell r="L205" t="e">
            <v>#VALUE!</v>
          </cell>
          <cell r="M205">
            <v>1.5088459160864138</v>
          </cell>
          <cell r="N205" t="e">
            <v>#VALUE!</v>
          </cell>
          <cell r="O205">
            <v>1.4018789834973404</v>
          </cell>
          <cell r="P205" t="e">
            <v>#VALUE!</v>
          </cell>
          <cell r="Q205">
            <v>0.5348346629453673</v>
          </cell>
          <cell r="R205" t="e">
            <v>#VALUE!</v>
          </cell>
          <cell r="S205">
            <v>0.99355402600240361</v>
          </cell>
          <cell r="T205">
            <v>56.112882448760594</v>
          </cell>
          <cell r="U205">
            <v>0</v>
          </cell>
        </row>
        <row r="206">
          <cell r="A206">
            <v>106</v>
          </cell>
          <cell r="B206">
            <v>59</v>
          </cell>
          <cell r="C206">
            <v>1</v>
          </cell>
          <cell r="E206">
            <v>41.131139464296666</v>
          </cell>
          <cell r="F206">
            <v>0.45833333333333331</v>
          </cell>
          <cell r="G206">
            <v>0.8712248603956404</v>
          </cell>
          <cell r="H206" t="e">
            <v>#VALUE!</v>
          </cell>
          <cell r="I206">
            <v>0.78864655498317904</v>
          </cell>
          <cell r="J206" t="e">
            <v>#VALUE!</v>
          </cell>
          <cell r="K206">
            <v>0.41289152706230708</v>
          </cell>
          <cell r="L206" t="e">
            <v>#VALUE!</v>
          </cell>
          <cell r="M206">
            <v>1.0776706239267939</v>
          </cell>
          <cell r="N206" t="e">
            <v>#VALUE!</v>
          </cell>
          <cell r="O206">
            <v>0.95380316580810187</v>
          </cell>
          <cell r="P206" t="e">
            <v>#VALUE!</v>
          </cell>
          <cell r="Q206">
            <v>0.61933729059346065</v>
          </cell>
          <cell r="R206" t="e">
            <v>#VALUE!</v>
          </cell>
          <cell r="S206">
            <v>1</v>
          </cell>
          <cell r="T206">
            <v>52.791411009012982</v>
          </cell>
          <cell r="U206">
            <v>0</v>
          </cell>
        </row>
      </sheetData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ff"/>
      <sheetName val="BIM TB"/>
      <sheetName val="APLICACOES"/>
      <sheetName val="CTA_CAUÇÃO"/>
      <sheetName val="SALDOS"/>
      <sheetName val="ACTIVOS"/>
      <sheetName val="EMPRESTIMOS"/>
      <sheetName val="OBRIGACOES"/>
      <sheetName val="TOMADAS"/>
      <sheetName val="CLIENTES"/>
      <sheetName val="PREIS_PMES"/>
      <sheetName val="RECURSOS"/>
      <sheetName val="SWP"/>
      <sheetName val="FW"/>
      <sheetName val="APLICA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63BB5-261A-4972-B502-27E4184D27C1}">
  <dimension ref="B2:E23"/>
  <sheetViews>
    <sheetView showGridLines="0" tabSelected="1" workbookViewId="0"/>
  </sheetViews>
  <sheetFormatPr defaultColWidth="9.140625" defaultRowHeight="11.25" x14ac:dyDescent="0.25"/>
  <cols>
    <col min="1" max="1" width="9.140625" style="118"/>
    <col min="2" max="2" width="6.85546875" style="118" bestFit="1" customWidth="1"/>
    <col min="3" max="3" width="69.140625" style="118" customWidth="1"/>
    <col min="4" max="4" width="17.85546875" style="118" bestFit="1" customWidth="1"/>
    <col min="5" max="5" width="72.28515625" style="118" bestFit="1" customWidth="1"/>
    <col min="6" max="16384" width="9.140625" style="118"/>
  </cols>
  <sheetData>
    <row r="2" spans="2:5" x14ac:dyDescent="0.25">
      <c r="B2" s="152" t="s">
        <v>246</v>
      </c>
    </row>
    <row r="4" spans="2:5" x14ac:dyDescent="0.25">
      <c r="B4" s="66" t="s">
        <v>135</v>
      </c>
      <c r="C4" s="66" t="s">
        <v>122</v>
      </c>
      <c r="D4" s="66" t="s">
        <v>123</v>
      </c>
      <c r="E4" s="66" t="s">
        <v>124</v>
      </c>
    </row>
    <row r="5" spans="2:5" x14ac:dyDescent="0.25">
      <c r="B5" s="154">
        <v>1</v>
      </c>
      <c r="C5" s="120" t="s">
        <v>174</v>
      </c>
      <c r="D5" s="119" t="s">
        <v>125</v>
      </c>
      <c r="E5" s="121" t="s">
        <v>126</v>
      </c>
    </row>
    <row r="6" spans="2:5" x14ac:dyDescent="0.25">
      <c r="B6" s="154">
        <v>2</v>
      </c>
      <c r="C6" s="120" t="s">
        <v>157</v>
      </c>
      <c r="D6" s="119" t="s">
        <v>125</v>
      </c>
      <c r="E6" s="121" t="s">
        <v>127</v>
      </c>
    </row>
    <row r="7" spans="2:5" x14ac:dyDescent="0.25">
      <c r="B7" s="154">
        <v>3</v>
      </c>
      <c r="C7" s="120" t="s">
        <v>158</v>
      </c>
      <c r="D7" s="119" t="s">
        <v>125</v>
      </c>
      <c r="E7" s="121" t="s">
        <v>127</v>
      </c>
    </row>
    <row r="8" spans="2:5" x14ac:dyDescent="0.25">
      <c r="B8" s="154">
        <v>4</v>
      </c>
      <c r="C8" s="120" t="s">
        <v>159</v>
      </c>
      <c r="D8" s="119" t="s">
        <v>134</v>
      </c>
      <c r="E8" s="122" t="s">
        <v>128</v>
      </c>
    </row>
    <row r="9" spans="2:5" x14ac:dyDescent="0.25">
      <c r="B9" s="154">
        <v>5</v>
      </c>
      <c r="C9" s="120" t="s">
        <v>160</v>
      </c>
      <c r="D9" s="119" t="s">
        <v>134</v>
      </c>
      <c r="E9" s="122" t="s">
        <v>128</v>
      </c>
    </row>
    <row r="10" spans="2:5" ht="22.5" x14ac:dyDescent="0.25">
      <c r="B10" s="154">
        <v>6</v>
      </c>
      <c r="C10" s="120" t="s">
        <v>161</v>
      </c>
      <c r="D10" s="119" t="s">
        <v>129</v>
      </c>
      <c r="E10" s="122" t="s">
        <v>128</v>
      </c>
    </row>
    <row r="11" spans="2:5" ht="22.5" x14ac:dyDescent="0.25">
      <c r="B11" s="154">
        <v>7</v>
      </c>
      <c r="C11" s="120" t="s">
        <v>162</v>
      </c>
      <c r="D11" s="119" t="s">
        <v>129</v>
      </c>
      <c r="E11" s="122" t="s">
        <v>128</v>
      </c>
    </row>
    <row r="12" spans="2:5" x14ac:dyDescent="0.25">
      <c r="B12" s="154">
        <v>8</v>
      </c>
      <c r="C12" s="120" t="s">
        <v>163</v>
      </c>
      <c r="D12" s="119" t="s">
        <v>146</v>
      </c>
      <c r="E12" s="122" t="s">
        <v>130</v>
      </c>
    </row>
    <row r="13" spans="2:5" x14ac:dyDescent="0.25">
      <c r="B13" s="154">
        <v>9</v>
      </c>
      <c r="C13" s="120" t="s">
        <v>145</v>
      </c>
      <c r="D13" s="119" t="s">
        <v>146</v>
      </c>
      <c r="E13" s="122" t="s">
        <v>130</v>
      </c>
    </row>
    <row r="14" spans="2:5" x14ac:dyDescent="0.25">
      <c r="B14" s="154">
        <v>10</v>
      </c>
      <c r="C14" s="120" t="s">
        <v>164</v>
      </c>
      <c r="D14" s="119" t="s">
        <v>147</v>
      </c>
      <c r="E14" s="122" t="s">
        <v>130</v>
      </c>
    </row>
    <row r="15" spans="2:5" x14ac:dyDescent="0.25">
      <c r="B15" s="154">
        <v>11</v>
      </c>
      <c r="C15" s="120" t="s">
        <v>165</v>
      </c>
      <c r="D15" s="119" t="s">
        <v>147</v>
      </c>
      <c r="E15" s="122" t="s">
        <v>130</v>
      </c>
    </row>
    <row r="16" spans="2:5" x14ac:dyDescent="0.25">
      <c r="B16" s="154">
        <v>12</v>
      </c>
      <c r="C16" s="120" t="s">
        <v>166</v>
      </c>
      <c r="D16" s="119" t="s">
        <v>148</v>
      </c>
      <c r="E16" s="122" t="s">
        <v>130</v>
      </c>
    </row>
    <row r="17" spans="2:5" x14ac:dyDescent="0.25">
      <c r="B17" s="154">
        <v>13</v>
      </c>
      <c r="C17" s="120" t="s">
        <v>167</v>
      </c>
      <c r="D17" s="119" t="s">
        <v>148</v>
      </c>
      <c r="E17" s="122" t="s">
        <v>130</v>
      </c>
    </row>
    <row r="18" spans="2:5" ht="33.75" x14ac:dyDescent="0.25">
      <c r="B18" s="154">
        <v>14</v>
      </c>
      <c r="C18" s="120" t="s">
        <v>168</v>
      </c>
      <c r="D18" s="119" t="s">
        <v>149</v>
      </c>
      <c r="E18" s="122" t="s">
        <v>130</v>
      </c>
    </row>
    <row r="19" spans="2:5" ht="33.75" x14ac:dyDescent="0.25">
      <c r="B19" s="154">
        <v>15</v>
      </c>
      <c r="C19" s="120" t="s">
        <v>169</v>
      </c>
      <c r="D19" s="119" t="s">
        <v>149</v>
      </c>
      <c r="E19" s="122" t="s">
        <v>130</v>
      </c>
    </row>
    <row r="20" spans="2:5" ht="22.5" x14ac:dyDescent="0.25">
      <c r="B20" s="154">
        <v>16</v>
      </c>
      <c r="C20" s="120" t="s">
        <v>170</v>
      </c>
      <c r="D20" s="119" t="s">
        <v>150</v>
      </c>
      <c r="E20" s="122" t="s">
        <v>130</v>
      </c>
    </row>
    <row r="21" spans="2:5" ht="22.5" x14ac:dyDescent="0.25">
      <c r="B21" s="154">
        <v>17</v>
      </c>
      <c r="C21" s="120" t="s">
        <v>171</v>
      </c>
      <c r="D21" s="119" t="s">
        <v>150</v>
      </c>
      <c r="E21" s="122" t="s">
        <v>130</v>
      </c>
    </row>
    <row r="22" spans="2:5" ht="22.5" x14ac:dyDescent="0.25">
      <c r="B22" s="154">
        <v>18</v>
      </c>
      <c r="C22" s="120" t="s">
        <v>172</v>
      </c>
      <c r="D22" s="119" t="s">
        <v>151</v>
      </c>
      <c r="E22" s="122" t="s">
        <v>130</v>
      </c>
    </row>
    <row r="23" spans="2:5" ht="22.5" x14ac:dyDescent="0.25">
      <c r="B23" s="154">
        <v>19</v>
      </c>
      <c r="C23" s="120" t="s">
        <v>173</v>
      </c>
      <c r="D23" s="119" t="s">
        <v>151</v>
      </c>
      <c r="E23" s="122" t="s">
        <v>130</v>
      </c>
    </row>
  </sheetData>
  <hyperlinks>
    <hyperlink ref="B20" location="'Tabela 16 - REM2 2023'!A1" display="'Tabela 16 - REM2 2023'!A1" xr:uid="{832FB9D5-FE77-4430-99C3-BB013518BF80}"/>
    <hyperlink ref="B21" location="'Tabela 17 - REM2 2022'!A1" display="'Tabela 17 - REM2 2022'!A1" xr:uid="{785353E2-663F-41D4-AA02-440291EA0BEB}"/>
    <hyperlink ref="B22" location="'Tabela 18 - REM4 2023'!A1" display="'Tabela 18 - REM4 2023'!A1" xr:uid="{DDE083C5-B189-4714-A4B0-B84380B1255F}"/>
    <hyperlink ref="B23" location="'Tabela 19 - REM4 2022'!A1" display="'Tabela 19 - REM4 2022'!A1" xr:uid="{6EA34362-5189-435E-91EA-5E7C042444E8}"/>
    <hyperlink ref="B19" location="'Tabela 15 - REM5 2022'!A1" display="'Tabela 15 - REM5 2022'!A1" xr:uid="{1957DFD1-3E96-4903-852B-3C4A51E43FF9}"/>
    <hyperlink ref="B18" location="'Tabela 14 - REM5 2023'!A1" display="'Tabela 14 - REM5 2023'!A1" xr:uid="{08C7DEE3-8EE5-4F61-A968-5F07CE17940C}"/>
    <hyperlink ref="B17" location="'Tabela 13 - REM3 2022'!A1" display="'Tabela 13 - REM3 2022'!A1" xr:uid="{77B76F31-B8A5-4F89-A507-733BCA5B74E9}"/>
    <hyperlink ref="B16" location="'Tabela 12 REM3 2023'!A1" display="'Tabela 12 REM3 2023'!A1" xr:uid="{2BDA39F3-0FF0-4F65-B424-030FD6D659BC}"/>
    <hyperlink ref="B15" location="'Tabela 11 - REM1 2022'!A1" display="'Tabela 11 - REM1 2022'!A1" xr:uid="{BEFA4BBE-CFD6-4DBB-AD13-597BA6D598BD}"/>
    <hyperlink ref="B14" location="'Tabela 10 - REM1 2023'!A1" display="'Tabela 10 - REM1 2023'!A1" xr:uid="{61EBBA6E-F806-4D7F-BE24-CE0AD08476A9}"/>
    <hyperlink ref="B13" location="'Tabela 9 - Remunerações 2022'!A1" display="'Tabela 9 - Remunerações 2022'!A1" xr:uid="{6ED34D4F-A72F-4C23-A415-D79B04AD7E41}"/>
    <hyperlink ref="B12" location="'Tabela 8 - Remunerações 2023'!A1" display="'Tabela 8 - Remunerações 2023'!A1" xr:uid="{EA7E9DFB-C5E0-45A1-BF5B-80818279A13D}"/>
    <hyperlink ref="B11" location="'Tabela 7 - EU OR1 2022'!A1" display="'Tabela 7 - EU OR1 2022'!A1" xr:uid="{F428D8C2-4353-41C7-82EE-7FEECD4E481B}"/>
    <hyperlink ref="B5" location="'Tabela 1 - Indicadores de Risco'!A1" display="'Tabela 1 - Indicadores de Risco'!A1" xr:uid="{0312ABD9-0EE3-401A-BB54-8C49E0925E03}"/>
    <hyperlink ref="B6" location="'Tabela 2 - EU KM1 2023'!A1" display="'Tabela 2 - EU KM1 2023'!A1" xr:uid="{B0D68933-617F-40EA-A189-E4867F953C5C}"/>
    <hyperlink ref="B7" location="'Tabela 3 - EU KM1 2022'!A1" display="'Tabela 3 - EU KM1 2022'!A1" xr:uid="{6767E977-9A58-4ACF-A505-137D3C03AAB3}"/>
    <hyperlink ref="B8" location="'Tabela 4 - EU OV1 2023'!A1" display="'Tabela 4 - EU OV1 2023'!A1" xr:uid="{7EDF9EE3-283A-4BFE-9051-CD771AAAB4E9}"/>
    <hyperlink ref="B9" location="'Tabela 5 - EU OV1 2022'!A1" display="'Tabela 5 - EU OV1 2022'!A1" xr:uid="{14CB4E1B-09DF-4D78-B305-72144F9B88C3}"/>
    <hyperlink ref="B10" location="'Tabela 6 - EU OR1 2023'!A1" display="'Tabela 6 - EU OR1 2023'!A1" xr:uid="{4E99E303-48DA-474F-832C-7ACEED97122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D8E6B-4EBA-444B-B613-09E9B8CE12AF}">
  <dimension ref="B2:K7"/>
  <sheetViews>
    <sheetView showGridLines="0" workbookViewId="0"/>
  </sheetViews>
  <sheetFormatPr defaultColWidth="9.140625" defaultRowHeight="11.25" x14ac:dyDescent="0.2"/>
  <cols>
    <col min="1" max="1" width="4.42578125" style="2" customWidth="1"/>
    <col min="2" max="2" width="40.5703125" style="2" bestFit="1" customWidth="1"/>
    <col min="3" max="3" width="10.85546875" style="2" customWidth="1"/>
    <col min="4" max="5" width="9.140625" style="2"/>
    <col min="6" max="6" width="12.140625" style="2" customWidth="1"/>
    <col min="7" max="7" width="10" style="2" bestFit="1" customWidth="1"/>
    <col min="8" max="8" width="11.140625" style="2" customWidth="1"/>
    <col min="9" max="9" width="12.7109375" style="2" customWidth="1"/>
    <col min="10" max="10" width="12.85546875" style="2" customWidth="1"/>
    <col min="11" max="11" width="34.28515625" style="2" customWidth="1"/>
    <col min="12" max="16384" width="9.140625" style="2"/>
  </cols>
  <sheetData>
    <row r="2" spans="2:11" x14ac:dyDescent="0.2">
      <c r="B2" s="117" t="s">
        <v>248</v>
      </c>
    </row>
    <row r="4" spans="2:11" x14ac:dyDescent="0.2">
      <c r="C4" s="170" t="s">
        <v>136</v>
      </c>
      <c r="D4" s="171" t="s">
        <v>132</v>
      </c>
      <c r="E4" s="171"/>
      <c r="F4" s="171"/>
      <c r="G4" s="171"/>
      <c r="H4" s="170" t="s">
        <v>140</v>
      </c>
      <c r="I4" s="171" t="s">
        <v>143</v>
      </c>
      <c r="J4" s="171"/>
      <c r="K4" s="170" t="s">
        <v>144</v>
      </c>
    </row>
    <row r="5" spans="2:11" ht="22.5" customHeight="1" x14ac:dyDescent="0.2">
      <c r="C5" s="170"/>
      <c r="D5" s="143" t="s">
        <v>65</v>
      </c>
      <c r="E5" s="143" t="s">
        <v>137</v>
      </c>
      <c r="F5" s="144" t="s">
        <v>138</v>
      </c>
      <c r="G5" s="143" t="s">
        <v>139</v>
      </c>
      <c r="H5" s="170"/>
      <c r="I5" s="144" t="s">
        <v>141</v>
      </c>
      <c r="J5" s="144" t="s">
        <v>142</v>
      </c>
      <c r="K5" s="170"/>
    </row>
    <row r="6" spans="2:11" x14ac:dyDescent="0.2">
      <c r="B6" s="146" t="s">
        <v>249</v>
      </c>
      <c r="C6" s="148">
        <v>178344</v>
      </c>
      <c r="D6" s="148">
        <v>56000</v>
      </c>
      <c r="E6" s="147" t="s">
        <v>117</v>
      </c>
      <c r="F6" s="147" t="s">
        <v>117</v>
      </c>
      <c r="G6" s="147" t="s">
        <v>117</v>
      </c>
      <c r="H6" s="150">
        <v>234344</v>
      </c>
      <c r="I6" s="147" t="s">
        <v>117</v>
      </c>
      <c r="J6" s="147" t="s">
        <v>117</v>
      </c>
      <c r="K6" s="147" t="s">
        <v>117</v>
      </c>
    </row>
    <row r="7" spans="2:11" x14ac:dyDescent="0.2">
      <c r="B7" s="145" t="s">
        <v>250</v>
      </c>
      <c r="C7" s="149">
        <v>747925</v>
      </c>
      <c r="D7" s="149">
        <v>198441</v>
      </c>
      <c r="E7" s="147" t="s">
        <v>117</v>
      </c>
      <c r="F7" s="147" t="s">
        <v>117</v>
      </c>
      <c r="G7" s="147" t="s">
        <v>117</v>
      </c>
      <c r="H7" s="151">
        <v>946366</v>
      </c>
      <c r="I7" s="147" t="s">
        <v>117</v>
      </c>
      <c r="J7" s="147" t="s">
        <v>117</v>
      </c>
      <c r="K7" s="147" t="s">
        <v>117</v>
      </c>
    </row>
  </sheetData>
  <mergeCells count="5">
    <mergeCell ref="C4:C5"/>
    <mergeCell ref="D4:G4"/>
    <mergeCell ref="H4:H5"/>
    <mergeCell ref="I4:J4"/>
    <mergeCell ref="K4:K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C223-AA44-4A0B-8EC1-42E7992F875D}">
  <sheetPr>
    <pageSetUpPr fitToPage="1"/>
  </sheetPr>
  <dimension ref="A2:I27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3" width="9.5703125" style="28" customWidth="1"/>
    <col min="4" max="4" width="3.28515625" style="28" customWidth="1"/>
    <col min="5" max="5" width="37.7109375" style="28" customWidth="1"/>
    <col min="6" max="9" width="12.28515625" style="28" customWidth="1"/>
    <col min="10" max="16384" width="9.140625" style="28"/>
  </cols>
  <sheetData>
    <row r="2" spans="1:9" x14ac:dyDescent="0.2">
      <c r="B2" s="1" t="s">
        <v>164</v>
      </c>
      <c r="C2" s="72"/>
      <c r="F2" s="87"/>
    </row>
    <row r="3" spans="1:9" x14ac:dyDescent="0.2">
      <c r="F3" s="71"/>
      <c r="G3" s="71"/>
      <c r="H3" s="71"/>
      <c r="I3" s="72"/>
    </row>
    <row r="4" spans="1:9" ht="47.25" customHeight="1" x14ac:dyDescent="0.2">
      <c r="C4" s="172"/>
      <c r="D4" s="172"/>
      <c r="E4" s="172"/>
      <c r="F4" s="26" t="s">
        <v>17</v>
      </c>
      <c r="G4" s="26" t="s">
        <v>18</v>
      </c>
      <c r="H4" s="26" t="s">
        <v>19</v>
      </c>
      <c r="I4" s="26" t="s">
        <v>20</v>
      </c>
    </row>
    <row r="5" spans="1:9" ht="33.75" x14ac:dyDescent="0.2">
      <c r="A5" s="74"/>
      <c r="B5" s="51">
        <v>1</v>
      </c>
      <c r="C5" s="173" t="s">
        <v>21</v>
      </c>
      <c r="D5" s="174"/>
      <c r="E5" s="88" t="s">
        <v>22</v>
      </c>
      <c r="F5" s="76">
        <v>2</v>
      </c>
      <c r="G5" s="77" t="s">
        <v>131</v>
      </c>
      <c r="H5" s="76">
        <v>0</v>
      </c>
      <c r="I5" s="76">
        <v>14</v>
      </c>
    </row>
    <row r="6" spans="1:9" x14ac:dyDescent="0.2">
      <c r="B6" s="86">
        <v>2</v>
      </c>
      <c r="C6" s="175"/>
      <c r="D6" s="176"/>
      <c r="E6" s="89" t="s">
        <v>23</v>
      </c>
      <c r="F6" s="79">
        <v>0</v>
      </c>
      <c r="G6" s="80">
        <v>530244.12</v>
      </c>
      <c r="H6" s="75">
        <v>0</v>
      </c>
      <c r="I6" s="81">
        <v>1061578.07</v>
      </c>
    </row>
    <row r="7" spans="1:9" x14ac:dyDescent="0.2">
      <c r="B7" s="51">
        <v>3</v>
      </c>
      <c r="C7" s="175"/>
      <c r="D7" s="176"/>
      <c r="E7" s="90" t="s">
        <v>24</v>
      </c>
      <c r="F7" s="75">
        <v>0</v>
      </c>
      <c r="G7" s="81">
        <v>530244.12</v>
      </c>
      <c r="H7" s="75">
        <v>0</v>
      </c>
      <c r="I7" s="81">
        <v>1061578.07</v>
      </c>
    </row>
    <row r="8" spans="1:9" x14ac:dyDescent="0.2">
      <c r="B8" s="51">
        <v>4</v>
      </c>
      <c r="C8" s="175"/>
      <c r="D8" s="176"/>
      <c r="E8" s="90" t="s">
        <v>25</v>
      </c>
      <c r="F8" s="83"/>
      <c r="G8" s="83"/>
      <c r="H8" s="83"/>
      <c r="I8" s="83"/>
    </row>
    <row r="9" spans="1:9" ht="22.5" x14ac:dyDescent="0.2">
      <c r="B9" s="51" t="s">
        <v>26</v>
      </c>
      <c r="C9" s="175"/>
      <c r="D9" s="176"/>
      <c r="E9" s="91" t="s">
        <v>27</v>
      </c>
      <c r="F9" s="75"/>
      <c r="G9" s="75"/>
      <c r="H9" s="75"/>
      <c r="I9" s="75"/>
    </row>
    <row r="10" spans="1:9" ht="22.5" x14ac:dyDescent="0.2">
      <c r="B10" s="51">
        <v>5</v>
      </c>
      <c r="C10" s="175"/>
      <c r="D10" s="176"/>
      <c r="E10" s="91" t="s">
        <v>28</v>
      </c>
      <c r="F10" s="75"/>
      <c r="G10" s="75"/>
      <c r="H10" s="75"/>
      <c r="I10" s="75"/>
    </row>
    <row r="11" spans="1:9" x14ac:dyDescent="0.2">
      <c r="B11" s="51" t="s">
        <v>29</v>
      </c>
      <c r="C11" s="175"/>
      <c r="D11" s="176"/>
      <c r="E11" s="90" t="s">
        <v>30</v>
      </c>
      <c r="F11" s="75"/>
      <c r="G11" s="75"/>
      <c r="H11" s="75"/>
      <c r="I11" s="75"/>
    </row>
    <row r="12" spans="1:9" x14ac:dyDescent="0.2">
      <c r="B12" s="51">
        <v>6</v>
      </c>
      <c r="C12" s="175"/>
      <c r="D12" s="176"/>
      <c r="E12" s="90" t="s">
        <v>25</v>
      </c>
      <c r="F12" s="83"/>
      <c r="G12" s="83"/>
      <c r="H12" s="83"/>
      <c r="I12" s="83"/>
    </row>
    <row r="13" spans="1:9" x14ac:dyDescent="0.2">
      <c r="B13" s="51">
        <v>7</v>
      </c>
      <c r="C13" s="175"/>
      <c r="D13" s="176"/>
      <c r="E13" s="90" t="s">
        <v>31</v>
      </c>
      <c r="F13" s="75"/>
      <c r="G13" s="75"/>
      <c r="H13" s="75"/>
      <c r="I13" s="75"/>
    </row>
    <row r="14" spans="1:9" x14ac:dyDescent="0.2">
      <c r="B14" s="51">
        <v>8</v>
      </c>
      <c r="C14" s="177"/>
      <c r="D14" s="178"/>
      <c r="E14" s="90" t="s">
        <v>25</v>
      </c>
      <c r="F14" s="83"/>
      <c r="G14" s="83"/>
      <c r="H14" s="83"/>
      <c r="I14" s="83"/>
    </row>
    <row r="15" spans="1:9" x14ac:dyDescent="0.2">
      <c r="B15" s="51">
        <v>9</v>
      </c>
      <c r="C15" s="179" t="s">
        <v>32</v>
      </c>
      <c r="D15" s="179"/>
      <c r="E15" s="88" t="s">
        <v>33</v>
      </c>
      <c r="F15" s="75"/>
      <c r="G15" s="75"/>
      <c r="H15" s="75"/>
      <c r="I15" s="75"/>
    </row>
    <row r="16" spans="1:9" x14ac:dyDescent="0.2">
      <c r="B16" s="86">
        <v>10</v>
      </c>
      <c r="C16" s="179"/>
      <c r="D16" s="179"/>
      <c r="E16" s="89" t="s">
        <v>34</v>
      </c>
      <c r="F16" s="79">
        <v>0</v>
      </c>
      <c r="G16" s="81">
        <v>135000</v>
      </c>
      <c r="H16" s="75">
        <v>0</v>
      </c>
      <c r="I16" s="81">
        <v>338727.82</v>
      </c>
    </row>
    <row r="17" spans="2:9" x14ac:dyDescent="0.2">
      <c r="B17" s="51">
        <v>11</v>
      </c>
      <c r="C17" s="179"/>
      <c r="D17" s="179"/>
      <c r="E17" s="90" t="s">
        <v>24</v>
      </c>
      <c r="F17" s="75">
        <v>0</v>
      </c>
      <c r="G17" s="81">
        <v>135000</v>
      </c>
      <c r="H17" s="75">
        <v>0</v>
      </c>
      <c r="I17" s="81">
        <v>338727.82</v>
      </c>
    </row>
    <row r="18" spans="2:9" x14ac:dyDescent="0.2">
      <c r="B18" s="51">
        <v>12</v>
      </c>
      <c r="C18" s="179"/>
      <c r="D18" s="179"/>
      <c r="E18" s="90" t="s">
        <v>35</v>
      </c>
      <c r="F18" s="75"/>
      <c r="G18" s="75"/>
      <c r="H18" s="75"/>
      <c r="I18" s="75"/>
    </row>
    <row r="19" spans="2:9" ht="22.5" x14ac:dyDescent="0.2">
      <c r="B19" s="51" t="s">
        <v>36</v>
      </c>
      <c r="C19" s="179"/>
      <c r="D19" s="179"/>
      <c r="E19" s="91" t="s">
        <v>27</v>
      </c>
      <c r="F19" s="75"/>
      <c r="G19" s="75"/>
      <c r="H19" s="75"/>
      <c r="I19" s="75"/>
    </row>
    <row r="20" spans="2:9" x14ac:dyDescent="0.2">
      <c r="B20" s="51" t="s">
        <v>37</v>
      </c>
      <c r="C20" s="179"/>
      <c r="D20" s="179"/>
      <c r="E20" s="90" t="s">
        <v>35</v>
      </c>
      <c r="F20" s="75"/>
      <c r="G20" s="75"/>
      <c r="H20" s="75"/>
      <c r="I20" s="75"/>
    </row>
    <row r="21" spans="2:9" ht="22.5" x14ac:dyDescent="0.2">
      <c r="B21" s="51" t="s">
        <v>38</v>
      </c>
      <c r="C21" s="179"/>
      <c r="D21" s="179"/>
      <c r="E21" s="91" t="s">
        <v>28</v>
      </c>
      <c r="F21" s="75"/>
      <c r="G21" s="75"/>
      <c r="H21" s="75"/>
      <c r="I21" s="75"/>
    </row>
    <row r="22" spans="2:9" x14ac:dyDescent="0.2">
      <c r="B22" s="51" t="s">
        <v>39</v>
      </c>
      <c r="C22" s="179"/>
      <c r="D22" s="179"/>
      <c r="E22" s="90" t="s">
        <v>35</v>
      </c>
      <c r="F22" s="75"/>
      <c r="G22" s="75"/>
      <c r="H22" s="75"/>
      <c r="I22" s="75"/>
    </row>
    <row r="23" spans="2:9" x14ac:dyDescent="0.2">
      <c r="B23" s="51" t="s">
        <v>40</v>
      </c>
      <c r="C23" s="179"/>
      <c r="D23" s="179"/>
      <c r="E23" s="90" t="s">
        <v>30</v>
      </c>
      <c r="F23" s="75"/>
      <c r="G23" s="75"/>
      <c r="H23" s="75"/>
      <c r="I23" s="75"/>
    </row>
    <row r="24" spans="2:9" x14ac:dyDescent="0.2">
      <c r="B24" s="51" t="s">
        <v>41</v>
      </c>
      <c r="C24" s="179"/>
      <c r="D24" s="179"/>
      <c r="E24" s="90" t="s">
        <v>35</v>
      </c>
      <c r="F24" s="75"/>
      <c r="G24" s="75"/>
      <c r="H24" s="75"/>
      <c r="I24" s="75"/>
    </row>
    <row r="25" spans="2:9" x14ac:dyDescent="0.2">
      <c r="B25" s="51">
        <v>15</v>
      </c>
      <c r="C25" s="179"/>
      <c r="D25" s="179"/>
      <c r="E25" s="90" t="s">
        <v>31</v>
      </c>
      <c r="F25" s="75"/>
      <c r="G25" s="75"/>
      <c r="H25" s="75"/>
      <c r="I25" s="75"/>
    </row>
    <row r="26" spans="2:9" x14ac:dyDescent="0.2">
      <c r="B26" s="51">
        <v>16</v>
      </c>
      <c r="C26" s="179"/>
      <c r="D26" s="179"/>
      <c r="E26" s="90" t="s">
        <v>35</v>
      </c>
      <c r="F26" s="75"/>
      <c r="G26" s="75"/>
      <c r="H26" s="75"/>
      <c r="I26" s="75"/>
    </row>
    <row r="27" spans="2:9" x14ac:dyDescent="0.2">
      <c r="B27" s="86">
        <v>17</v>
      </c>
      <c r="C27" s="180" t="s">
        <v>42</v>
      </c>
      <c r="D27" s="180"/>
      <c r="E27" s="180"/>
      <c r="F27" s="79">
        <v>0</v>
      </c>
      <c r="G27" s="81">
        <v>665244.12</v>
      </c>
      <c r="H27" s="81">
        <v>0</v>
      </c>
      <c r="I27" s="81">
        <v>1400305.8900000001</v>
      </c>
    </row>
  </sheetData>
  <mergeCells count="4">
    <mergeCell ref="C4:E4"/>
    <mergeCell ref="C5:D14"/>
    <mergeCell ref="C15:D26"/>
    <mergeCell ref="C27:E2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cellComments="asDisplayed" r:id="rId1"/>
  <headerFooter>
    <oddHeader>&amp;CPT
Anexo XXXIII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3D097-FDED-47EA-874F-B9D9AFB6DE19}">
  <sheetPr>
    <pageSetUpPr fitToPage="1"/>
  </sheetPr>
  <dimension ref="A2:I27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9.5703125" style="28" customWidth="1"/>
    <col min="3" max="3" width="8.140625" style="28" customWidth="1"/>
    <col min="4" max="4" width="3.28515625" style="28" customWidth="1"/>
    <col min="5" max="5" width="37.7109375" style="28" customWidth="1"/>
    <col min="6" max="9" width="12.28515625" style="28" customWidth="1"/>
    <col min="10" max="16384" width="9.140625" style="28"/>
  </cols>
  <sheetData>
    <row r="2" spans="1:9" s="68" customFormat="1" ht="12.75" x14ac:dyDescent="0.2">
      <c r="B2" s="1" t="s">
        <v>165</v>
      </c>
      <c r="C2" s="69"/>
      <c r="F2" s="70"/>
    </row>
    <row r="3" spans="1:9" x14ac:dyDescent="0.2">
      <c r="F3" s="71"/>
      <c r="G3" s="71"/>
      <c r="H3" s="71"/>
      <c r="I3" s="72"/>
    </row>
    <row r="4" spans="1:9" ht="47.25" customHeight="1" x14ac:dyDescent="0.2">
      <c r="C4" s="172"/>
      <c r="D4" s="172"/>
      <c r="E4" s="172"/>
      <c r="F4" s="26" t="s">
        <v>17</v>
      </c>
      <c r="G4" s="26" t="s">
        <v>18</v>
      </c>
      <c r="H4" s="26" t="s">
        <v>19</v>
      </c>
      <c r="I4" s="26" t="s">
        <v>20</v>
      </c>
    </row>
    <row r="5" spans="1:9" ht="33.75" x14ac:dyDescent="0.2">
      <c r="A5" s="74"/>
      <c r="B5" s="51">
        <v>1</v>
      </c>
      <c r="C5" s="173" t="s">
        <v>21</v>
      </c>
      <c r="D5" s="174"/>
      <c r="E5" s="75" t="s">
        <v>22</v>
      </c>
      <c r="F5" s="76">
        <v>2</v>
      </c>
      <c r="G5" s="77" t="s">
        <v>131</v>
      </c>
      <c r="H5" s="76">
        <v>0</v>
      </c>
      <c r="I5" s="76">
        <v>13</v>
      </c>
    </row>
    <row r="6" spans="1:9" x14ac:dyDescent="0.2">
      <c r="B6" s="86">
        <v>2</v>
      </c>
      <c r="C6" s="175"/>
      <c r="D6" s="176"/>
      <c r="E6" s="78" t="s">
        <v>23</v>
      </c>
      <c r="F6" s="79">
        <v>0</v>
      </c>
      <c r="G6" s="80">
        <v>529278</v>
      </c>
      <c r="H6" s="75">
        <v>0</v>
      </c>
      <c r="I6" s="81">
        <v>986268.31</v>
      </c>
    </row>
    <row r="7" spans="1:9" x14ac:dyDescent="0.2">
      <c r="B7" s="51">
        <v>3</v>
      </c>
      <c r="C7" s="175"/>
      <c r="D7" s="176"/>
      <c r="E7" s="82" t="s">
        <v>24</v>
      </c>
      <c r="F7" s="75">
        <v>0</v>
      </c>
      <c r="G7" s="81">
        <v>529278</v>
      </c>
      <c r="H7" s="75">
        <v>0</v>
      </c>
      <c r="I7" s="81">
        <v>986268.31</v>
      </c>
    </row>
    <row r="8" spans="1:9" x14ac:dyDescent="0.2">
      <c r="B8" s="51">
        <v>4</v>
      </c>
      <c r="C8" s="175"/>
      <c r="D8" s="176"/>
      <c r="E8" s="82" t="s">
        <v>25</v>
      </c>
      <c r="F8" s="83"/>
      <c r="G8" s="83"/>
      <c r="H8" s="83"/>
      <c r="I8" s="83"/>
    </row>
    <row r="9" spans="1:9" ht="22.5" x14ac:dyDescent="0.2">
      <c r="B9" s="51" t="s">
        <v>26</v>
      </c>
      <c r="C9" s="175"/>
      <c r="D9" s="176"/>
      <c r="E9" s="84" t="s">
        <v>27</v>
      </c>
      <c r="F9" s="75"/>
      <c r="G9" s="75"/>
      <c r="H9" s="75"/>
      <c r="I9" s="75"/>
    </row>
    <row r="10" spans="1:9" ht="22.5" x14ac:dyDescent="0.2">
      <c r="B10" s="51">
        <v>5</v>
      </c>
      <c r="C10" s="175"/>
      <c r="D10" s="176"/>
      <c r="E10" s="84" t="s">
        <v>28</v>
      </c>
      <c r="F10" s="75"/>
      <c r="G10" s="75"/>
      <c r="H10" s="75"/>
      <c r="I10" s="75"/>
    </row>
    <row r="11" spans="1:9" x14ac:dyDescent="0.2">
      <c r="B11" s="51" t="s">
        <v>29</v>
      </c>
      <c r="C11" s="175"/>
      <c r="D11" s="176"/>
      <c r="E11" s="82" t="s">
        <v>30</v>
      </c>
      <c r="F11" s="75"/>
      <c r="G11" s="75"/>
      <c r="H11" s="75"/>
      <c r="I11" s="75"/>
    </row>
    <row r="12" spans="1:9" x14ac:dyDescent="0.2">
      <c r="B12" s="51">
        <v>6</v>
      </c>
      <c r="C12" s="175"/>
      <c r="D12" s="176"/>
      <c r="E12" s="82" t="s">
        <v>25</v>
      </c>
      <c r="F12" s="83"/>
      <c r="G12" s="83"/>
      <c r="H12" s="83"/>
      <c r="I12" s="83"/>
    </row>
    <row r="13" spans="1:9" x14ac:dyDescent="0.2">
      <c r="B13" s="51">
        <v>7</v>
      </c>
      <c r="C13" s="175"/>
      <c r="D13" s="176"/>
      <c r="E13" s="82" t="s">
        <v>31</v>
      </c>
      <c r="F13" s="75"/>
      <c r="G13" s="75"/>
      <c r="H13" s="75"/>
      <c r="I13" s="75"/>
    </row>
    <row r="14" spans="1:9" x14ac:dyDescent="0.2">
      <c r="B14" s="51">
        <v>8</v>
      </c>
      <c r="C14" s="177"/>
      <c r="D14" s="178"/>
      <c r="E14" s="82" t="s">
        <v>25</v>
      </c>
      <c r="F14" s="83"/>
      <c r="G14" s="83"/>
      <c r="H14" s="83"/>
      <c r="I14" s="83"/>
    </row>
    <row r="15" spans="1:9" x14ac:dyDescent="0.2">
      <c r="B15" s="51">
        <v>9</v>
      </c>
      <c r="C15" s="179" t="s">
        <v>32</v>
      </c>
      <c r="D15" s="179"/>
      <c r="E15" s="75" t="s">
        <v>33</v>
      </c>
      <c r="F15" s="75"/>
      <c r="G15" s="75"/>
      <c r="H15" s="75"/>
      <c r="I15" s="75"/>
    </row>
    <row r="16" spans="1:9" x14ac:dyDescent="0.2">
      <c r="B16" s="86">
        <v>10</v>
      </c>
      <c r="C16" s="179"/>
      <c r="D16" s="179"/>
      <c r="E16" s="78" t="s">
        <v>34</v>
      </c>
      <c r="F16" s="79">
        <v>0</v>
      </c>
      <c r="G16" s="81">
        <v>135000</v>
      </c>
      <c r="H16" s="75">
        <v>0</v>
      </c>
      <c r="I16" s="81">
        <v>254441.18</v>
      </c>
    </row>
    <row r="17" spans="2:9" x14ac:dyDescent="0.2">
      <c r="B17" s="51">
        <v>11</v>
      </c>
      <c r="C17" s="179"/>
      <c r="D17" s="179"/>
      <c r="E17" s="82" t="s">
        <v>24</v>
      </c>
      <c r="F17" s="75">
        <v>0</v>
      </c>
      <c r="G17" s="81">
        <v>135000</v>
      </c>
      <c r="H17" s="75">
        <v>0</v>
      </c>
      <c r="I17" s="81">
        <v>254441.18</v>
      </c>
    </row>
    <row r="18" spans="2:9" x14ac:dyDescent="0.2">
      <c r="B18" s="51">
        <v>12</v>
      </c>
      <c r="C18" s="179"/>
      <c r="D18" s="179"/>
      <c r="E18" s="85" t="s">
        <v>35</v>
      </c>
      <c r="F18" s="75"/>
      <c r="G18" s="75"/>
      <c r="H18" s="75"/>
      <c r="I18" s="75"/>
    </row>
    <row r="19" spans="2:9" ht="22.5" x14ac:dyDescent="0.2">
      <c r="B19" s="51" t="s">
        <v>36</v>
      </c>
      <c r="C19" s="179"/>
      <c r="D19" s="179"/>
      <c r="E19" s="84" t="s">
        <v>27</v>
      </c>
      <c r="F19" s="75"/>
      <c r="G19" s="75"/>
      <c r="H19" s="75"/>
      <c r="I19" s="75"/>
    </row>
    <row r="20" spans="2:9" x14ac:dyDescent="0.2">
      <c r="B20" s="51" t="s">
        <v>37</v>
      </c>
      <c r="C20" s="179"/>
      <c r="D20" s="179"/>
      <c r="E20" s="85" t="s">
        <v>35</v>
      </c>
      <c r="F20" s="75"/>
      <c r="G20" s="75"/>
      <c r="H20" s="75"/>
      <c r="I20" s="75"/>
    </row>
    <row r="21" spans="2:9" ht="22.5" x14ac:dyDescent="0.2">
      <c r="B21" s="51" t="s">
        <v>38</v>
      </c>
      <c r="C21" s="179"/>
      <c r="D21" s="179"/>
      <c r="E21" s="84" t="s">
        <v>28</v>
      </c>
      <c r="F21" s="75"/>
      <c r="G21" s="75"/>
      <c r="H21" s="75"/>
      <c r="I21" s="75"/>
    </row>
    <row r="22" spans="2:9" x14ac:dyDescent="0.2">
      <c r="B22" s="51" t="s">
        <v>39</v>
      </c>
      <c r="C22" s="179"/>
      <c r="D22" s="179"/>
      <c r="E22" s="85" t="s">
        <v>35</v>
      </c>
      <c r="F22" s="75"/>
      <c r="G22" s="75"/>
      <c r="H22" s="75"/>
      <c r="I22" s="75"/>
    </row>
    <row r="23" spans="2:9" x14ac:dyDescent="0.2">
      <c r="B23" s="51" t="s">
        <v>40</v>
      </c>
      <c r="C23" s="179"/>
      <c r="D23" s="179"/>
      <c r="E23" s="82" t="s">
        <v>30</v>
      </c>
      <c r="F23" s="75"/>
      <c r="G23" s="75"/>
      <c r="H23" s="75"/>
      <c r="I23" s="75"/>
    </row>
    <row r="24" spans="2:9" x14ac:dyDescent="0.2">
      <c r="B24" s="51" t="s">
        <v>41</v>
      </c>
      <c r="C24" s="179"/>
      <c r="D24" s="179"/>
      <c r="E24" s="85" t="s">
        <v>35</v>
      </c>
      <c r="F24" s="75"/>
      <c r="G24" s="75"/>
      <c r="H24" s="75"/>
      <c r="I24" s="75"/>
    </row>
    <row r="25" spans="2:9" x14ac:dyDescent="0.2">
      <c r="B25" s="51">
        <v>15</v>
      </c>
      <c r="C25" s="179"/>
      <c r="D25" s="179"/>
      <c r="E25" s="82" t="s">
        <v>31</v>
      </c>
      <c r="F25" s="75"/>
      <c r="G25" s="75"/>
      <c r="H25" s="75"/>
      <c r="I25" s="75"/>
    </row>
    <row r="26" spans="2:9" x14ac:dyDescent="0.2">
      <c r="B26" s="51">
        <v>16</v>
      </c>
      <c r="C26" s="179"/>
      <c r="D26" s="179"/>
      <c r="E26" s="85" t="s">
        <v>35</v>
      </c>
      <c r="F26" s="75"/>
      <c r="G26" s="75"/>
      <c r="H26" s="75"/>
      <c r="I26" s="75"/>
    </row>
    <row r="27" spans="2:9" x14ac:dyDescent="0.2">
      <c r="B27" s="86">
        <v>17</v>
      </c>
      <c r="C27" s="180" t="s">
        <v>42</v>
      </c>
      <c r="D27" s="180"/>
      <c r="E27" s="180"/>
      <c r="F27" s="79">
        <v>0</v>
      </c>
      <c r="G27" s="81">
        <v>664278</v>
      </c>
      <c r="H27" s="81">
        <v>0</v>
      </c>
      <c r="I27" s="81">
        <v>1240709.49</v>
      </c>
    </row>
  </sheetData>
  <mergeCells count="4">
    <mergeCell ref="C4:E4"/>
    <mergeCell ref="C5:D14"/>
    <mergeCell ref="C15:D26"/>
    <mergeCell ref="C27:E27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cellComments="asDisplayed" r:id="rId1"/>
  <headerFooter>
    <oddHeader>&amp;CPT
Anexo XXXIII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98227-BBA2-40ED-AFEC-287C3440361D}">
  <sheetPr>
    <pageSetUpPr fitToPage="1"/>
  </sheetPr>
  <dimension ref="B2:K30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8" customWidth="1"/>
    <col min="2" max="2" width="9.140625" style="28"/>
    <col min="3" max="3" width="26.140625" style="28" customWidth="1"/>
    <col min="4" max="8" width="12.28515625" style="28" customWidth="1"/>
    <col min="9" max="9" width="12.28515625" style="97" customWidth="1"/>
    <col min="10" max="11" width="12.28515625" style="28" customWidth="1"/>
    <col min="12" max="16384" width="9.140625" style="28"/>
  </cols>
  <sheetData>
    <row r="2" spans="2:11" x14ac:dyDescent="0.2">
      <c r="B2" s="72" t="s">
        <v>166</v>
      </c>
      <c r="C2" s="72"/>
    </row>
    <row r="3" spans="2:11" ht="14.1" customHeight="1" x14ac:dyDescent="0.2">
      <c r="C3" s="98"/>
      <c r="D3" s="181"/>
      <c r="E3" s="181"/>
      <c r="F3" s="98"/>
      <c r="G3" s="98"/>
      <c r="H3" s="98"/>
      <c r="I3" s="100"/>
      <c r="J3" s="98"/>
    </row>
    <row r="4" spans="2:11" ht="12.6" customHeight="1" x14ac:dyDescent="0.2">
      <c r="C4" s="12"/>
      <c r="D4" s="182"/>
      <c r="E4" s="182"/>
      <c r="F4" s="99"/>
      <c r="G4" s="99"/>
      <c r="H4" s="99"/>
      <c r="I4" s="99"/>
      <c r="J4" s="101"/>
      <c r="K4" s="101"/>
    </row>
    <row r="5" spans="2:11" ht="180" x14ac:dyDescent="0.2">
      <c r="C5" s="102" t="s">
        <v>57</v>
      </c>
      <c r="D5" s="103" t="s">
        <v>58</v>
      </c>
      <c r="E5" s="103" t="s">
        <v>59</v>
      </c>
      <c r="F5" s="103" t="s">
        <v>60</v>
      </c>
      <c r="G5" s="103" t="s">
        <v>61</v>
      </c>
      <c r="H5" s="103" t="s">
        <v>62</v>
      </c>
      <c r="I5" s="103" t="s">
        <v>133</v>
      </c>
      <c r="J5" s="103" t="s">
        <v>63</v>
      </c>
      <c r="K5" s="103" t="s">
        <v>64</v>
      </c>
    </row>
    <row r="6" spans="2:11" ht="22.5" x14ac:dyDescent="0.2">
      <c r="B6" s="51">
        <v>1</v>
      </c>
      <c r="C6" s="91" t="s">
        <v>17</v>
      </c>
      <c r="D6" s="112"/>
      <c r="E6" s="88"/>
      <c r="F6" s="88"/>
      <c r="G6" s="88"/>
      <c r="H6" s="88"/>
      <c r="I6" s="88"/>
      <c r="J6" s="88"/>
      <c r="K6" s="88"/>
    </row>
    <row r="7" spans="2:11" x14ac:dyDescent="0.2">
      <c r="B7" s="73">
        <v>2</v>
      </c>
      <c r="C7" s="84" t="s">
        <v>65</v>
      </c>
      <c r="D7" s="112" t="s">
        <v>117</v>
      </c>
      <c r="E7" s="112" t="s">
        <v>117</v>
      </c>
      <c r="F7" s="112" t="s">
        <v>117</v>
      </c>
      <c r="G7" s="112" t="s">
        <v>117</v>
      </c>
      <c r="H7" s="112" t="s">
        <v>117</v>
      </c>
      <c r="I7" s="112" t="s">
        <v>117</v>
      </c>
      <c r="J7" s="112" t="s">
        <v>117</v>
      </c>
      <c r="K7" s="112" t="s">
        <v>117</v>
      </c>
    </row>
    <row r="8" spans="2:11" ht="43.5" customHeight="1" x14ac:dyDescent="0.2">
      <c r="B8" s="51">
        <v>3</v>
      </c>
      <c r="C8" s="105" t="s">
        <v>66</v>
      </c>
      <c r="D8" s="112" t="s">
        <v>117</v>
      </c>
      <c r="E8" s="112" t="s">
        <v>117</v>
      </c>
      <c r="F8" s="112" t="s">
        <v>117</v>
      </c>
      <c r="G8" s="112" t="s">
        <v>117</v>
      </c>
      <c r="H8" s="112" t="s">
        <v>117</v>
      </c>
      <c r="I8" s="112" t="s">
        <v>117</v>
      </c>
      <c r="J8" s="112" t="s">
        <v>117</v>
      </c>
      <c r="K8" s="112" t="s">
        <v>117</v>
      </c>
    </row>
    <row r="9" spans="2:11" ht="33.75" x14ac:dyDescent="0.2">
      <c r="B9" s="51">
        <v>4</v>
      </c>
      <c r="C9" s="84" t="s">
        <v>67</v>
      </c>
      <c r="D9" s="112" t="s">
        <v>117</v>
      </c>
      <c r="E9" s="112" t="s">
        <v>117</v>
      </c>
      <c r="F9" s="112" t="s">
        <v>117</v>
      </c>
      <c r="G9" s="112" t="s">
        <v>117</v>
      </c>
      <c r="H9" s="112" t="s">
        <v>117</v>
      </c>
      <c r="I9" s="112" t="s">
        <v>117</v>
      </c>
      <c r="J9" s="112" t="s">
        <v>117</v>
      </c>
      <c r="K9" s="112" t="s">
        <v>117</v>
      </c>
    </row>
    <row r="10" spans="2:11" x14ac:dyDescent="0.2">
      <c r="B10" s="51">
        <v>5</v>
      </c>
      <c r="C10" s="84" t="s">
        <v>68</v>
      </c>
      <c r="D10" s="112" t="s">
        <v>117</v>
      </c>
      <c r="E10" s="112" t="s">
        <v>117</v>
      </c>
      <c r="F10" s="112" t="s">
        <v>117</v>
      </c>
      <c r="G10" s="112" t="s">
        <v>117</v>
      </c>
      <c r="H10" s="112" t="s">
        <v>117</v>
      </c>
      <c r="I10" s="112" t="s">
        <v>117</v>
      </c>
      <c r="J10" s="112" t="s">
        <v>117</v>
      </c>
      <c r="K10" s="112" t="s">
        <v>117</v>
      </c>
    </row>
    <row r="11" spans="2:11" x14ac:dyDescent="0.2">
      <c r="B11" s="51">
        <v>6</v>
      </c>
      <c r="C11" s="84" t="s">
        <v>69</v>
      </c>
      <c r="D11" s="112" t="s">
        <v>117</v>
      </c>
      <c r="E11" s="112" t="s">
        <v>117</v>
      </c>
      <c r="F11" s="112" t="s">
        <v>117</v>
      </c>
      <c r="G11" s="112" t="s">
        <v>117</v>
      </c>
      <c r="H11" s="112" t="s">
        <v>117</v>
      </c>
      <c r="I11" s="112" t="s">
        <v>117</v>
      </c>
      <c r="J11" s="112" t="s">
        <v>117</v>
      </c>
      <c r="K11" s="112" t="s">
        <v>117</v>
      </c>
    </row>
    <row r="12" spans="2:11" ht="22.5" x14ac:dyDescent="0.2">
      <c r="B12" s="106">
        <v>7</v>
      </c>
      <c r="C12" s="91" t="s">
        <v>70</v>
      </c>
      <c r="D12" s="88"/>
      <c r="E12" s="88"/>
      <c r="F12" s="88"/>
      <c r="G12" s="88"/>
      <c r="H12" s="88"/>
      <c r="I12" s="107"/>
      <c r="J12" s="88"/>
      <c r="K12" s="88"/>
    </row>
    <row r="13" spans="2:11" x14ac:dyDescent="0.2">
      <c r="B13" s="106">
        <v>8</v>
      </c>
      <c r="C13" s="84" t="s">
        <v>65</v>
      </c>
      <c r="D13" s="108">
        <v>175191.66666666666</v>
      </c>
      <c r="E13" s="108">
        <v>76491.666666666672</v>
      </c>
      <c r="F13" s="108">
        <v>98700</v>
      </c>
      <c r="G13" s="112" t="s">
        <v>117</v>
      </c>
      <c r="H13" s="112" t="s">
        <v>117</v>
      </c>
      <c r="I13" s="112" t="s">
        <v>117</v>
      </c>
      <c r="J13" s="108">
        <v>135000</v>
      </c>
      <c r="K13" s="108">
        <v>90000</v>
      </c>
    </row>
    <row r="14" spans="2:11" ht="33.75" x14ac:dyDescent="0.2">
      <c r="B14" s="106">
        <v>9</v>
      </c>
      <c r="C14" s="84" t="s">
        <v>66</v>
      </c>
      <c r="D14" s="112" t="s">
        <v>117</v>
      </c>
      <c r="E14" s="112" t="s">
        <v>117</v>
      </c>
      <c r="F14" s="112" t="s">
        <v>117</v>
      </c>
      <c r="G14" s="112" t="s">
        <v>117</v>
      </c>
      <c r="H14" s="112" t="s">
        <v>117</v>
      </c>
      <c r="I14" s="112" t="s">
        <v>117</v>
      </c>
      <c r="J14" s="112" t="s">
        <v>117</v>
      </c>
      <c r="K14" s="112" t="s">
        <v>117</v>
      </c>
    </row>
    <row r="15" spans="2:11" ht="33.75" x14ac:dyDescent="0.2">
      <c r="B15" s="106">
        <v>10</v>
      </c>
      <c r="C15" s="84" t="s">
        <v>67</v>
      </c>
      <c r="D15" s="112" t="s">
        <v>117</v>
      </c>
      <c r="E15" s="112" t="s">
        <v>117</v>
      </c>
      <c r="F15" s="112" t="s">
        <v>117</v>
      </c>
      <c r="G15" s="112" t="s">
        <v>117</v>
      </c>
      <c r="H15" s="112" t="s">
        <v>117</v>
      </c>
      <c r="I15" s="112" t="s">
        <v>117</v>
      </c>
      <c r="J15" s="112" t="s">
        <v>117</v>
      </c>
      <c r="K15" s="112" t="s">
        <v>117</v>
      </c>
    </row>
    <row r="16" spans="2:11" x14ac:dyDescent="0.2">
      <c r="B16" s="106">
        <v>11</v>
      </c>
      <c r="C16" s="84" t="s">
        <v>68</v>
      </c>
      <c r="D16" s="112" t="s">
        <v>117</v>
      </c>
      <c r="E16" s="112" t="s">
        <v>117</v>
      </c>
      <c r="F16" s="112" t="s">
        <v>117</v>
      </c>
      <c r="G16" s="112" t="s">
        <v>117</v>
      </c>
      <c r="H16" s="112" t="s">
        <v>117</v>
      </c>
      <c r="I16" s="112" t="s">
        <v>117</v>
      </c>
      <c r="J16" s="112" t="s">
        <v>117</v>
      </c>
      <c r="K16" s="112" t="s">
        <v>117</v>
      </c>
    </row>
    <row r="17" spans="2:11" x14ac:dyDescent="0.2">
      <c r="B17" s="106">
        <v>12</v>
      </c>
      <c r="C17" s="84" t="s">
        <v>69</v>
      </c>
      <c r="D17" s="112" t="s">
        <v>117</v>
      </c>
      <c r="E17" s="112" t="s">
        <v>117</v>
      </c>
      <c r="F17" s="112" t="s">
        <v>117</v>
      </c>
      <c r="G17" s="112" t="s">
        <v>117</v>
      </c>
      <c r="H17" s="112" t="s">
        <v>117</v>
      </c>
      <c r="I17" s="112" t="s">
        <v>117</v>
      </c>
      <c r="J17" s="112" t="s">
        <v>117</v>
      </c>
      <c r="K17" s="112" t="s">
        <v>117</v>
      </c>
    </row>
    <row r="18" spans="2:11" x14ac:dyDescent="0.2">
      <c r="B18" s="106">
        <v>13</v>
      </c>
      <c r="C18" s="28" t="s">
        <v>19</v>
      </c>
      <c r="D18" s="88"/>
      <c r="E18" s="88"/>
      <c r="F18" s="88"/>
      <c r="G18" s="88"/>
      <c r="H18" s="88"/>
      <c r="I18" s="88"/>
      <c r="J18" s="88"/>
      <c r="K18" s="88"/>
    </row>
    <row r="19" spans="2:11" x14ac:dyDescent="0.2">
      <c r="B19" s="106">
        <v>14</v>
      </c>
      <c r="C19" s="84" t="s">
        <v>65</v>
      </c>
      <c r="D19" s="112" t="s">
        <v>117</v>
      </c>
      <c r="E19" s="112" t="s">
        <v>117</v>
      </c>
      <c r="F19" s="112" t="s">
        <v>117</v>
      </c>
      <c r="G19" s="112" t="s">
        <v>117</v>
      </c>
      <c r="H19" s="112" t="s">
        <v>117</v>
      </c>
      <c r="I19" s="112" t="s">
        <v>117</v>
      </c>
      <c r="J19" s="112" t="s">
        <v>117</v>
      </c>
      <c r="K19" s="112" t="s">
        <v>117</v>
      </c>
    </row>
    <row r="20" spans="2:11" ht="33.75" x14ac:dyDescent="0.2">
      <c r="B20" s="106">
        <v>15</v>
      </c>
      <c r="C20" s="84" t="s">
        <v>66</v>
      </c>
      <c r="D20" s="112" t="s">
        <v>117</v>
      </c>
      <c r="E20" s="112" t="s">
        <v>117</v>
      </c>
      <c r="F20" s="112" t="s">
        <v>117</v>
      </c>
      <c r="G20" s="112" t="s">
        <v>117</v>
      </c>
      <c r="H20" s="112" t="s">
        <v>117</v>
      </c>
      <c r="I20" s="112" t="s">
        <v>117</v>
      </c>
      <c r="J20" s="112" t="s">
        <v>117</v>
      </c>
      <c r="K20" s="112" t="s">
        <v>117</v>
      </c>
    </row>
    <row r="21" spans="2:11" ht="33.75" x14ac:dyDescent="0.2">
      <c r="B21" s="106">
        <v>16</v>
      </c>
      <c r="C21" s="84" t="s">
        <v>67</v>
      </c>
      <c r="D21" s="112" t="s">
        <v>117</v>
      </c>
      <c r="E21" s="112" t="s">
        <v>117</v>
      </c>
      <c r="F21" s="112" t="s">
        <v>117</v>
      </c>
      <c r="G21" s="112" t="s">
        <v>117</v>
      </c>
      <c r="H21" s="112" t="s">
        <v>117</v>
      </c>
      <c r="I21" s="112" t="s">
        <v>117</v>
      </c>
      <c r="J21" s="112" t="s">
        <v>117</v>
      </c>
      <c r="K21" s="112" t="s">
        <v>117</v>
      </c>
    </row>
    <row r="22" spans="2:11" x14ac:dyDescent="0.2">
      <c r="B22" s="106">
        <v>17</v>
      </c>
      <c r="C22" s="84" t="s">
        <v>68</v>
      </c>
      <c r="D22" s="112" t="s">
        <v>117</v>
      </c>
      <c r="E22" s="112" t="s">
        <v>117</v>
      </c>
      <c r="F22" s="112" t="s">
        <v>117</v>
      </c>
      <c r="G22" s="112" t="s">
        <v>117</v>
      </c>
      <c r="H22" s="112" t="s">
        <v>117</v>
      </c>
      <c r="I22" s="112" t="s">
        <v>117</v>
      </c>
      <c r="J22" s="112" t="s">
        <v>117</v>
      </c>
      <c r="K22" s="112" t="s">
        <v>117</v>
      </c>
    </row>
    <row r="23" spans="2:11" x14ac:dyDescent="0.2">
      <c r="B23" s="106">
        <v>18</v>
      </c>
      <c r="C23" s="84" t="s">
        <v>69</v>
      </c>
      <c r="D23" s="112" t="s">
        <v>117</v>
      </c>
      <c r="E23" s="112" t="s">
        <v>117</v>
      </c>
      <c r="F23" s="112" t="s">
        <v>117</v>
      </c>
      <c r="G23" s="112" t="s">
        <v>117</v>
      </c>
      <c r="H23" s="112" t="s">
        <v>117</v>
      </c>
      <c r="I23" s="112" t="s">
        <v>117</v>
      </c>
      <c r="J23" s="112" t="s">
        <v>117</v>
      </c>
      <c r="K23" s="112" t="s">
        <v>117</v>
      </c>
    </row>
    <row r="24" spans="2:11" x14ac:dyDescent="0.2">
      <c r="B24" s="106">
        <v>19</v>
      </c>
      <c r="C24" s="109" t="s">
        <v>20</v>
      </c>
      <c r="D24" s="88"/>
      <c r="E24" s="88"/>
      <c r="F24" s="88"/>
      <c r="G24" s="88"/>
      <c r="H24" s="88"/>
      <c r="I24" s="88"/>
      <c r="J24" s="88"/>
      <c r="K24" s="88"/>
    </row>
    <row r="25" spans="2:11" x14ac:dyDescent="0.2">
      <c r="B25" s="106">
        <v>20</v>
      </c>
      <c r="C25" s="84" t="s">
        <v>65</v>
      </c>
      <c r="D25" s="112" t="s">
        <v>117</v>
      </c>
      <c r="E25" s="112" t="s">
        <v>117</v>
      </c>
      <c r="F25" s="112" t="s">
        <v>117</v>
      </c>
      <c r="G25" s="112" t="s">
        <v>117</v>
      </c>
      <c r="H25" s="112" t="s">
        <v>117</v>
      </c>
      <c r="I25" s="112" t="s">
        <v>117</v>
      </c>
      <c r="J25" s="112" t="s">
        <v>117</v>
      </c>
      <c r="K25" s="112" t="s">
        <v>117</v>
      </c>
    </row>
    <row r="26" spans="2:11" ht="33.75" x14ac:dyDescent="0.2">
      <c r="B26" s="106">
        <v>21</v>
      </c>
      <c r="C26" s="110" t="s">
        <v>66</v>
      </c>
      <c r="D26" s="112" t="s">
        <v>117</v>
      </c>
      <c r="E26" s="112" t="s">
        <v>117</v>
      </c>
      <c r="F26" s="112" t="s">
        <v>117</v>
      </c>
      <c r="G26" s="112" t="s">
        <v>117</v>
      </c>
      <c r="H26" s="112" t="s">
        <v>117</v>
      </c>
      <c r="I26" s="112" t="s">
        <v>117</v>
      </c>
      <c r="J26" s="112" t="s">
        <v>117</v>
      </c>
      <c r="K26" s="112" t="s">
        <v>117</v>
      </c>
    </row>
    <row r="27" spans="2:11" ht="33.75" x14ac:dyDescent="0.2">
      <c r="B27" s="106">
        <v>22</v>
      </c>
      <c r="C27" s="84" t="s">
        <v>67</v>
      </c>
      <c r="D27" s="112" t="s">
        <v>117</v>
      </c>
      <c r="E27" s="112" t="s">
        <v>117</v>
      </c>
      <c r="F27" s="112" t="s">
        <v>117</v>
      </c>
      <c r="G27" s="112" t="s">
        <v>117</v>
      </c>
      <c r="H27" s="112" t="s">
        <v>117</v>
      </c>
      <c r="I27" s="112" t="s">
        <v>117</v>
      </c>
      <c r="J27" s="112" t="s">
        <v>117</v>
      </c>
      <c r="K27" s="112" t="s">
        <v>117</v>
      </c>
    </row>
    <row r="28" spans="2:11" x14ac:dyDescent="0.2">
      <c r="B28" s="106">
        <v>23</v>
      </c>
      <c r="C28" s="84" t="s">
        <v>68</v>
      </c>
      <c r="D28" s="112" t="s">
        <v>117</v>
      </c>
      <c r="E28" s="112" t="s">
        <v>117</v>
      </c>
      <c r="F28" s="112" t="s">
        <v>117</v>
      </c>
      <c r="G28" s="112" t="s">
        <v>117</v>
      </c>
      <c r="H28" s="112" t="s">
        <v>117</v>
      </c>
      <c r="I28" s="112" t="s">
        <v>117</v>
      </c>
      <c r="J28" s="112" t="s">
        <v>117</v>
      </c>
      <c r="K28" s="112" t="s">
        <v>117</v>
      </c>
    </row>
    <row r="29" spans="2:11" x14ac:dyDescent="0.2">
      <c r="B29" s="106">
        <v>24</v>
      </c>
      <c r="C29" s="84" t="s">
        <v>69</v>
      </c>
      <c r="D29" s="112" t="s">
        <v>117</v>
      </c>
      <c r="E29" s="112" t="s">
        <v>117</v>
      </c>
      <c r="F29" s="112" t="s">
        <v>117</v>
      </c>
      <c r="G29" s="112" t="s">
        <v>117</v>
      </c>
      <c r="H29" s="112" t="s">
        <v>117</v>
      </c>
      <c r="I29" s="112" t="s">
        <v>117</v>
      </c>
      <c r="J29" s="112" t="s">
        <v>117</v>
      </c>
      <c r="K29" s="112" t="s">
        <v>117</v>
      </c>
    </row>
    <row r="30" spans="2:11" x14ac:dyDescent="0.2">
      <c r="B30" s="106">
        <v>25</v>
      </c>
      <c r="C30" s="111" t="s">
        <v>71</v>
      </c>
      <c r="D30" s="108">
        <v>175191.66666666666</v>
      </c>
      <c r="E30" s="108">
        <v>76491.666666666672</v>
      </c>
      <c r="F30" s="108">
        <v>98700</v>
      </c>
      <c r="G30" s="113" t="s">
        <v>117</v>
      </c>
      <c r="H30" s="113" t="s">
        <v>117</v>
      </c>
      <c r="I30" s="113" t="s">
        <v>117</v>
      </c>
      <c r="J30" s="108">
        <v>135000</v>
      </c>
      <c r="K30" s="108">
        <v>90000</v>
      </c>
    </row>
  </sheetData>
  <mergeCells count="2"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r:id="rId1"/>
  <headerFooter>
    <oddHeader>&amp;CPT
Anexo XXXIII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804AA-D0EB-42EB-BBC0-A075B48EF795}">
  <sheetPr>
    <pageSetUpPr fitToPage="1"/>
  </sheetPr>
  <dimension ref="B2:Y30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8" customWidth="1"/>
    <col min="2" max="2" width="9.140625" style="28"/>
    <col min="3" max="3" width="26.140625" style="28" customWidth="1"/>
    <col min="4" max="8" width="12.28515625" style="28" customWidth="1"/>
    <col min="9" max="9" width="12.28515625" style="97" customWidth="1"/>
    <col min="10" max="11" width="12.28515625" style="28" customWidth="1"/>
    <col min="12" max="12" width="9.140625" style="28"/>
    <col min="13" max="13" width="255.7109375" style="28" bestFit="1" customWidth="1"/>
    <col min="14" max="16384" width="9.140625" style="28"/>
  </cols>
  <sheetData>
    <row r="2" spans="2:25" x14ac:dyDescent="0.2">
      <c r="B2" s="72" t="s">
        <v>167</v>
      </c>
      <c r="C2" s="72"/>
    </row>
    <row r="3" spans="2:25" ht="14.1" customHeight="1" x14ac:dyDescent="0.2">
      <c r="C3" s="98"/>
      <c r="D3" s="181"/>
      <c r="E3" s="181"/>
      <c r="F3" s="98"/>
      <c r="G3" s="98"/>
      <c r="H3" s="98"/>
      <c r="I3" s="100"/>
      <c r="J3" s="98"/>
    </row>
    <row r="4" spans="2:25" ht="12.6" customHeight="1" x14ac:dyDescent="0.2">
      <c r="C4" s="12"/>
      <c r="D4" s="182"/>
      <c r="E4" s="182"/>
      <c r="F4" s="99"/>
      <c r="G4" s="99"/>
      <c r="H4" s="99"/>
      <c r="I4" s="99"/>
      <c r="J4" s="101"/>
      <c r="K4" s="101"/>
    </row>
    <row r="5" spans="2:25" ht="180" x14ac:dyDescent="0.2">
      <c r="C5" s="102" t="s">
        <v>57</v>
      </c>
      <c r="D5" s="103" t="s">
        <v>58</v>
      </c>
      <c r="E5" s="103" t="s">
        <v>59</v>
      </c>
      <c r="F5" s="103" t="s">
        <v>60</v>
      </c>
      <c r="G5" s="103" t="s">
        <v>61</v>
      </c>
      <c r="H5" s="103" t="s">
        <v>62</v>
      </c>
      <c r="I5" s="103" t="s">
        <v>133</v>
      </c>
      <c r="J5" s="103" t="s">
        <v>63</v>
      </c>
      <c r="K5" s="103" t="s">
        <v>64</v>
      </c>
      <c r="M5" s="104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2:25" ht="22.5" x14ac:dyDescent="0.2">
      <c r="B6" s="51">
        <v>1</v>
      </c>
      <c r="C6" s="91" t="s">
        <v>17</v>
      </c>
      <c r="D6" s="112"/>
      <c r="E6" s="88"/>
      <c r="F6" s="88"/>
      <c r="G6" s="88"/>
      <c r="H6" s="88"/>
      <c r="I6" s="88"/>
      <c r="J6" s="88"/>
      <c r="K6" s="88"/>
    </row>
    <row r="7" spans="2:25" x14ac:dyDescent="0.2">
      <c r="B7" s="73">
        <v>2</v>
      </c>
      <c r="C7" s="84" t="s">
        <v>65</v>
      </c>
      <c r="D7" s="112" t="s">
        <v>117</v>
      </c>
      <c r="E7" s="112" t="s">
        <v>117</v>
      </c>
      <c r="F7" s="112" t="s">
        <v>117</v>
      </c>
      <c r="G7" s="112" t="s">
        <v>117</v>
      </c>
      <c r="H7" s="112" t="s">
        <v>117</v>
      </c>
      <c r="I7" s="112" t="s">
        <v>117</v>
      </c>
      <c r="J7" s="112" t="s">
        <v>117</v>
      </c>
      <c r="K7" s="112" t="s">
        <v>117</v>
      </c>
    </row>
    <row r="8" spans="2:25" ht="43.5" customHeight="1" x14ac:dyDescent="0.2">
      <c r="B8" s="51">
        <v>3</v>
      </c>
      <c r="C8" s="105" t="s">
        <v>66</v>
      </c>
      <c r="D8" s="112" t="s">
        <v>117</v>
      </c>
      <c r="E8" s="112" t="s">
        <v>117</v>
      </c>
      <c r="F8" s="112" t="s">
        <v>117</v>
      </c>
      <c r="G8" s="112" t="s">
        <v>117</v>
      </c>
      <c r="H8" s="112" t="s">
        <v>117</v>
      </c>
      <c r="I8" s="112" t="s">
        <v>117</v>
      </c>
      <c r="J8" s="112" t="s">
        <v>117</v>
      </c>
      <c r="K8" s="112" t="s">
        <v>117</v>
      </c>
    </row>
    <row r="9" spans="2:25" ht="33.75" x14ac:dyDescent="0.2">
      <c r="B9" s="51">
        <v>4</v>
      </c>
      <c r="C9" s="84" t="s">
        <v>67</v>
      </c>
      <c r="D9" s="112" t="s">
        <v>117</v>
      </c>
      <c r="E9" s="112" t="s">
        <v>117</v>
      </c>
      <c r="F9" s="112" t="s">
        <v>117</v>
      </c>
      <c r="G9" s="112" t="s">
        <v>117</v>
      </c>
      <c r="H9" s="112" t="s">
        <v>117</v>
      </c>
      <c r="I9" s="112" t="s">
        <v>117</v>
      </c>
      <c r="J9" s="112" t="s">
        <v>117</v>
      </c>
      <c r="K9" s="112" t="s">
        <v>117</v>
      </c>
    </row>
    <row r="10" spans="2:25" x14ac:dyDescent="0.2">
      <c r="B10" s="51">
        <v>5</v>
      </c>
      <c r="C10" s="84" t="s">
        <v>68</v>
      </c>
      <c r="D10" s="112" t="s">
        <v>117</v>
      </c>
      <c r="E10" s="112" t="s">
        <v>117</v>
      </c>
      <c r="F10" s="112" t="s">
        <v>117</v>
      </c>
      <c r="G10" s="112" t="s">
        <v>117</v>
      </c>
      <c r="H10" s="112" t="s">
        <v>117</v>
      </c>
      <c r="I10" s="112" t="s">
        <v>117</v>
      </c>
      <c r="J10" s="112" t="s">
        <v>117</v>
      </c>
      <c r="K10" s="112" t="s">
        <v>117</v>
      </c>
    </row>
    <row r="11" spans="2:25" x14ac:dyDescent="0.2">
      <c r="B11" s="51">
        <v>6</v>
      </c>
      <c r="C11" s="84" t="s">
        <v>69</v>
      </c>
      <c r="D11" s="112" t="s">
        <v>117</v>
      </c>
      <c r="E11" s="112" t="s">
        <v>117</v>
      </c>
      <c r="F11" s="112" t="s">
        <v>117</v>
      </c>
      <c r="G11" s="112" t="s">
        <v>117</v>
      </c>
      <c r="H11" s="112" t="s">
        <v>117</v>
      </c>
      <c r="I11" s="112" t="s">
        <v>117</v>
      </c>
      <c r="J11" s="112" t="s">
        <v>117</v>
      </c>
      <c r="K11" s="112" t="s">
        <v>117</v>
      </c>
    </row>
    <row r="12" spans="2:25" ht="22.5" x14ac:dyDescent="0.2">
      <c r="B12" s="106">
        <v>7</v>
      </c>
      <c r="C12" s="91" t="s">
        <v>70</v>
      </c>
      <c r="D12" s="88"/>
      <c r="E12" s="88"/>
      <c r="F12" s="88"/>
      <c r="G12" s="88"/>
      <c r="H12" s="88"/>
      <c r="I12" s="107"/>
      <c r="J12" s="88"/>
      <c r="K12" s="88"/>
    </row>
    <row r="13" spans="2:25" x14ac:dyDescent="0.2">
      <c r="B13" s="106">
        <v>8</v>
      </c>
      <c r="C13" s="84" t="s">
        <v>65</v>
      </c>
      <c r="D13" s="108">
        <v>160350</v>
      </c>
      <c r="E13" s="108">
        <v>75158.333333333328</v>
      </c>
      <c r="F13" s="108">
        <v>85191.666666666672</v>
      </c>
      <c r="G13" s="112" t="s">
        <v>117</v>
      </c>
      <c r="H13" s="112" t="s">
        <v>117</v>
      </c>
      <c r="I13" s="112" t="s">
        <v>117</v>
      </c>
      <c r="J13" s="108">
        <v>135000</v>
      </c>
      <c r="K13" s="108">
        <v>90000</v>
      </c>
    </row>
    <row r="14" spans="2:25" ht="33.75" x14ac:dyDescent="0.2">
      <c r="B14" s="106">
        <v>9</v>
      </c>
      <c r="C14" s="84" t="s">
        <v>66</v>
      </c>
      <c r="D14" s="112" t="s">
        <v>117</v>
      </c>
      <c r="E14" s="112" t="s">
        <v>117</v>
      </c>
      <c r="F14" s="112" t="s">
        <v>117</v>
      </c>
      <c r="G14" s="112" t="s">
        <v>117</v>
      </c>
      <c r="H14" s="112" t="s">
        <v>117</v>
      </c>
      <c r="I14" s="112" t="s">
        <v>117</v>
      </c>
      <c r="J14" s="112" t="s">
        <v>117</v>
      </c>
      <c r="K14" s="112" t="s">
        <v>117</v>
      </c>
    </row>
    <row r="15" spans="2:25" ht="33.75" x14ac:dyDescent="0.2">
      <c r="B15" s="106">
        <v>10</v>
      </c>
      <c r="C15" s="84" t="s">
        <v>67</v>
      </c>
      <c r="D15" s="112" t="s">
        <v>117</v>
      </c>
      <c r="E15" s="112" t="s">
        <v>117</v>
      </c>
      <c r="F15" s="112" t="s">
        <v>117</v>
      </c>
      <c r="G15" s="112" t="s">
        <v>117</v>
      </c>
      <c r="H15" s="112" t="s">
        <v>117</v>
      </c>
      <c r="I15" s="112" t="s">
        <v>117</v>
      </c>
      <c r="J15" s="112" t="s">
        <v>117</v>
      </c>
      <c r="K15" s="112" t="s">
        <v>117</v>
      </c>
    </row>
    <row r="16" spans="2:25" x14ac:dyDescent="0.2">
      <c r="B16" s="106">
        <v>11</v>
      </c>
      <c r="C16" s="84" t="s">
        <v>68</v>
      </c>
      <c r="D16" s="112" t="s">
        <v>117</v>
      </c>
      <c r="E16" s="112" t="s">
        <v>117</v>
      </c>
      <c r="F16" s="112" t="s">
        <v>117</v>
      </c>
      <c r="G16" s="112" t="s">
        <v>117</v>
      </c>
      <c r="H16" s="112" t="s">
        <v>117</v>
      </c>
      <c r="I16" s="112" t="s">
        <v>117</v>
      </c>
      <c r="J16" s="112" t="s">
        <v>117</v>
      </c>
      <c r="K16" s="112" t="s">
        <v>117</v>
      </c>
    </row>
    <row r="17" spans="2:13" x14ac:dyDescent="0.2">
      <c r="B17" s="106">
        <v>12</v>
      </c>
      <c r="C17" s="84" t="s">
        <v>69</v>
      </c>
      <c r="D17" s="112" t="s">
        <v>117</v>
      </c>
      <c r="E17" s="112" t="s">
        <v>117</v>
      </c>
      <c r="F17" s="112" t="s">
        <v>117</v>
      </c>
      <c r="G17" s="112" t="s">
        <v>117</v>
      </c>
      <c r="H17" s="112" t="s">
        <v>117</v>
      </c>
      <c r="I17" s="112" t="s">
        <v>117</v>
      </c>
      <c r="J17" s="112" t="s">
        <v>117</v>
      </c>
      <c r="K17" s="112" t="s">
        <v>117</v>
      </c>
    </row>
    <row r="18" spans="2:13" x14ac:dyDescent="0.2">
      <c r="B18" s="106">
        <v>13</v>
      </c>
      <c r="C18" s="28" t="s">
        <v>19</v>
      </c>
      <c r="D18" s="88"/>
      <c r="E18" s="88"/>
      <c r="F18" s="88"/>
      <c r="G18" s="88"/>
      <c r="H18" s="88"/>
      <c r="I18" s="88"/>
      <c r="J18" s="88"/>
      <c r="K18" s="88"/>
    </row>
    <row r="19" spans="2:13" x14ac:dyDescent="0.2">
      <c r="B19" s="106">
        <v>14</v>
      </c>
      <c r="C19" s="84" t="s">
        <v>65</v>
      </c>
      <c r="D19" s="112" t="s">
        <v>117</v>
      </c>
      <c r="E19" s="112" t="s">
        <v>117</v>
      </c>
      <c r="F19" s="112" t="s">
        <v>117</v>
      </c>
      <c r="G19" s="112" t="s">
        <v>117</v>
      </c>
      <c r="H19" s="112" t="s">
        <v>117</v>
      </c>
      <c r="I19" s="112" t="s">
        <v>117</v>
      </c>
      <c r="J19" s="112" t="s">
        <v>117</v>
      </c>
      <c r="K19" s="112" t="s">
        <v>117</v>
      </c>
    </row>
    <row r="20" spans="2:13" ht="33.75" x14ac:dyDescent="0.2">
      <c r="B20" s="106">
        <v>15</v>
      </c>
      <c r="C20" s="84" t="s">
        <v>66</v>
      </c>
      <c r="D20" s="112" t="s">
        <v>117</v>
      </c>
      <c r="E20" s="112" t="s">
        <v>117</v>
      </c>
      <c r="F20" s="112" t="s">
        <v>117</v>
      </c>
      <c r="G20" s="112" t="s">
        <v>117</v>
      </c>
      <c r="H20" s="112" t="s">
        <v>117</v>
      </c>
      <c r="I20" s="112" t="s">
        <v>117</v>
      </c>
      <c r="J20" s="112" t="s">
        <v>117</v>
      </c>
      <c r="K20" s="112" t="s">
        <v>117</v>
      </c>
    </row>
    <row r="21" spans="2:13" ht="33.75" x14ac:dyDescent="0.2">
      <c r="B21" s="106">
        <v>16</v>
      </c>
      <c r="C21" s="84" t="s">
        <v>67</v>
      </c>
      <c r="D21" s="112" t="s">
        <v>117</v>
      </c>
      <c r="E21" s="112" t="s">
        <v>117</v>
      </c>
      <c r="F21" s="112" t="s">
        <v>117</v>
      </c>
      <c r="G21" s="112" t="s">
        <v>117</v>
      </c>
      <c r="H21" s="112" t="s">
        <v>117</v>
      </c>
      <c r="I21" s="112" t="s">
        <v>117</v>
      </c>
      <c r="J21" s="112" t="s">
        <v>117</v>
      </c>
      <c r="K21" s="112" t="s">
        <v>117</v>
      </c>
    </row>
    <row r="22" spans="2:13" x14ac:dyDescent="0.2">
      <c r="B22" s="106">
        <v>17</v>
      </c>
      <c r="C22" s="84" t="s">
        <v>68</v>
      </c>
      <c r="D22" s="112" t="s">
        <v>117</v>
      </c>
      <c r="E22" s="112" t="s">
        <v>117</v>
      </c>
      <c r="F22" s="112" t="s">
        <v>117</v>
      </c>
      <c r="G22" s="112" t="s">
        <v>117</v>
      </c>
      <c r="H22" s="112" t="s">
        <v>117</v>
      </c>
      <c r="I22" s="112" t="s">
        <v>117</v>
      </c>
      <c r="J22" s="112" t="s">
        <v>117</v>
      </c>
      <c r="K22" s="112" t="s">
        <v>117</v>
      </c>
    </row>
    <row r="23" spans="2:13" x14ac:dyDescent="0.2">
      <c r="B23" s="106">
        <v>18</v>
      </c>
      <c r="C23" s="84" t="s">
        <v>69</v>
      </c>
      <c r="D23" s="112" t="s">
        <v>117</v>
      </c>
      <c r="E23" s="112" t="s">
        <v>117</v>
      </c>
      <c r="F23" s="112" t="s">
        <v>117</v>
      </c>
      <c r="G23" s="112" t="s">
        <v>117</v>
      </c>
      <c r="H23" s="112" t="s">
        <v>117</v>
      </c>
      <c r="I23" s="112" t="s">
        <v>117</v>
      </c>
      <c r="J23" s="112" t="s">
        <v>117</v>
      </c>
      <c r="K23" s="112" t="s">
        <v>117</v>
      </c>
    </row>
    <row r="24" spans="2:13" x14ac:dyDescent="0.2">
      <c r="B24" s="106">
        <v>19</v>
      </c>
      <c r="C24" s="109" t="s">
        <v>20</v>
      </c>
      <c r="D24" s="88"/>
      <c r="E24" s="88"/>
      <c r="F24" s="88"/>
      <c r="G24" s="88"/>
      <c r="H24" s="88"/>
      <c r="I24" s="88"/>
      <c r="J24" s="88"/>
      <c r="K24" s="88"/>
    </row>
    <row r="25" spans="2:13" x14ac:dyDescent="0.2">
      <c r="B25" s="106">
        <v>20</v>
      </c>
      <c r="C25" s="84" t="s">
        <v>65</v>
      </c>
      <c r="D25" s="112" t="s">
        <v>117</v>
      </c>
      <c r="E25" s="112" t="s">
        <v>117</v>
      </c>
      <c r="F25" s="112" t="s">
        <v>117</v>
      </c>
      <c r="G25" s="112" t="s">
        <v>117</v>
      </c>
      <c r="H25" s="112" t="s">
        <v>117</v>
      </c>
      <c r="I25" s="112" t="s">
        <v>117</v>
      </c>
      <c r="J25" s="112" t="s">
        <v>117</v>
      </c>
      <c r="K25" s="112" t="s">
        <v>117</v>
      </c>
      <c r="M25" s="37"/>
    </row>
    <row r="26" spans="2:13" ht="33.75" x14ac:dyDescent="0.2">
      <c r="B26" s="106">
        <v>21</v>
      </c>
      <c r="C26" s="110" t="s">
        <v>66</v>
      </c>
      <c r="D26" s="112" t="s">
        <v>117</v>
      </c>
      <c r="E26" s="112" t="s">
        <v>117</v>
      </c>
      <c r="F26" s="112" t="s">
        <v>117</v>
      </c>
      <c r="G26" s="112" t="s">
        <v>117</v>
      </c>
      <c r="H26" s="112" t="s">
        <v>117</v>
      </c>
      <c r="I26" s="112" t="s">
        <v>117</v>
      </c>
      <c r="J26" s="112" t="s">
        <v>117</v>
      </c>
      <c r="K26" s="112" t="s">
        <v>117</v>
      </c>
    </row>
    <row r="27" spans="2:13" ht="33.75" x14ac:dyDescent="0.2">
      <c r="B27" s="106">
        <v>22</v>
      </c>
      <c r="C27" s="84" t="s">
        <v>67</v>
      </c>
      <c r="D27" s="112" t="s">
        <v>117</v>
      </c>
      <c r="E27" s="112" t="s">
        <v>117</v>
      </c>
      <c r="F27" s="112" t="s">
        <v>117</v>
      </c>
      <c r="G27" s="112" t="s">
        <v>117</v>
      </c>
      <c r="H27" s="112" t="s">
        <v>117</v>
      </c>
      <c r="I27" s="112" t="s">
        <v>117</v>
      </c>
      <c r="J27" s="112" t="s">
        <v>117</v>
      </c>
      <c r="K27" s="112" t="s">
        <v>117</v>
      </c>
    </row>
    <row r="28" spans="2:13" x14ac:dyDescent="0.2">
      <c r="B28" s="106">
        <v>23</v>
      </c>
      <c r="C28" s="84" t="s">
        <v>68</v>
      </c>
      <c r="D28" s="112" t="s">
        <v>117</v>
      </c>
      <c r="E28" s="112" t="s">
        <v>117</v>
      </c>
      <c r="F28" s="112" t="s">
        <v>117</v>
      </c>
      <c r="G28" s="112" t="s">
        <v>117</v>
      </c>
      <c r="H28" s="112" t="s">
        <v>117</v>
      </c>
      <c r="I28" s="112" t="s">
        <v>117</v>
      </c>
      <c r="J28" s="112" t="s">
        <v>117</v>
      </c>
      <c r="K28" s="112" t="s">
        <v>117</v>
      </c>
    </row>
    <row r="29" spans="2:13" x14ac:dyDescent="0.2">
      <c r="B29" s="106">
        <v>24</v>
      </c>
      <c r="C29" s="84" t="s">
        <v>69</v>
      </c>
      <c r="D29" s="112" t="s">
        <v>117</v>
      </c>
      <c r="E29" s="112" t="s">
        <v>117</v>
      </c>
      <c r="F29" s="112" t="s">
        <v>117</v>
      </c>
      <c r="G29" s="112" t="s">
        <v>117</v>
      </c>
      <c r="H29" s="112" t="s">
        <v>117</v>
      </c>
      <c r="I29" s="112" t="s">
        <v>117</v>
      </c>
      <c r="J29" s="112" t="s">
        <v>117</v>
      </c>
      <c r="K29" s="112" t="s">
        <v>117</v>
      </c>
    </row>
    <row r="30" spans="2:13" x14ac:dyDescent="0.2">
      <c r="B30" s="106">
        <v>25</v>
      </c>
      <c r="C30" s="111" t="s">
        <v>71</v>
      </c>
      <c r="D30" s="108">
        <f>+D13</f>
        <v>160350</v>
      </c>
      <c r="E30" s="108">
        <f t="shared" ref="E30:K30" si="0">+E13</f>
        <v>75158.333333333328</v>
      </c>
      <c r="F30" s="108">
        <f t="shared" si="0"/>
        <v>85191.666666666672</v>
      </c>
      <c r="G30" s="113" t="str">
        <f t="shared" si="0"/>
        <v>-</v>
      </c>
      <c r="H30" s="113" t="str">
        <f t="shared" si="0"/>
        <v>-</v>
      </c>
      <c r="I30" s="113" t="str">
        <f t="shared" si="0"/>
        <v>-</v>
      </c>
      <c r="J30" s="108">
        <f t="shared" si="0"/>
        <v>135000</v>
      </c>
      <c r="K30" s="108">
        <f t="shared" si="0"/>
        <v>90000</v>
      </c>
    </row>
  </sheetData>
  <mergeCells count="2"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cellComments="asDisplayed" r:id="rId1"/>
  <headerFooter>
    <oddHeader>&amp;CPT
Anexo XXXIII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6E767-2F0A-4708-9228-234B25FE3592}">
  <dimension ref="B2:M13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7.42578125" style="28" customWidth="1"/>
    <col min="3" max="3" width="41" style="28" bestFit="1" customWidth="1"/>
    <col min="4" max="4" width="13" style="28" customWidth="1"/>
    <col min="5" max="5" width="13.28515625" style="28" customWidth="1"/>
    <col min="6" max="6" width="13.42578125" style="28" customWidth="1"/>
    <col min="7" max="13" width="12.28515625" style="28" customWidth="1"/>
    <col min="14" max="16384" width="9.140625" style="28"/>
  </cols>
  <sheetData>
    <row r="2" spans="2:13" x14ac:dyDescent="0.2">
      <c r="B2" s="72" t="s">
        <v>168</v>
      </c>
    </row>
    <row r="3" spans="2:13" x14ac:dyDescent="0.2">
      <c r="C3" s="72"/>
    </row>
    <row r="4" spans="2:13" x14ac:dyDescent="0.2">
      <c r="C4" s="123"/>
      <c r="D4" s="123"/>
      <c r="E4" s="123"/>
      <c r="F4" s="123"/>
      <c r="G4" s="67"/>
      <c r="H4" s="67"/>
      <c r="I4" s="67"/>
      <c r="J4" s="67"/>
      <c r="K4" s="67"/>
      <c r="L4" s="124"/>
      <c r="M4" s="124"/>
    </row>
    <row r="5" spans="2:13" ht="21" customHeight="1" x14ac:dyDescent="0.2">
      <c r="D5" s="183" t="s">
        <v>85</v>
      </c>
      <c r="E5" s="183"/>
      <c r="F5" s="183"/>
      <c r="G5" s="183" t="s">
        <v>86</v>
      </c>
      <c r="H5" s="183"/>
      <c r="I5" s="183"/>
      <c r="J5" s="183"/>
      <c r="K5" s="183"/>
      <c r="L5" s="183"/>
      <c r="M5" s="129"/>
    </row>
    <row r="6" spans="2:13" ht="55.5" customHeight="1" x14ac:dyDescent="0.2">
      <c r="D6" s="125" t="s">
        <v>17</v>
      </c>
      <c r="E6" s="125" t="s">
        <v>70</v>
      </c>
      <c r="F6" s="125" t="s">
        <v>87</v>
      </c>
      <c r="G6" s="125" t="s">
        <v>88</v>
      </c>
      <c r="H6" s="125" t="s">
        <v>89</v>
      </c>
      <c r="I6" s="125" t="s">
        <v>90</v>
      </c>
      <c r="J6" s="125" t="s">
        <v>91</v>
      </c>
      <c r="K6" s="125" t="s">
        <v>92</v>
      </c>
      <c r="L6" s="125" t="s">
        <v>93</v>
      </c>
      <c r="M6" s="130" t="s">
        <v>94</v>
      </c>
    </row>
    <row r="7" spans="2:13" x14ac:dyDescent="0.2">
      <c r="B7" s="126">
        <v>1</v>
      </c>
      <c r="C7" s="78" t="s">
        <v>95</v>
      </c>
      <c r="D7" s="140"/>
      <c r="E7" s="140"/>
      <c r="F7" s="140"/>
      <c r="G7" s="140"/>
      <c r="H7" s="140"/>
      <c r="I7" s="140"/>
      <c r="J7" s="140"/>
      <c r="K7" s="140"/>
      <c r="L7" s="140"/>
      <c r="M7" s="131"/>
    </row>
    <row r="8" spans="2:13" x14ac:dyDescent="0.2">
      <c r="B8" s="126">
        <v>2</v>
      </c>
      <c r="C8" s="127" t="s">
        <v>96</v>
      </c>
      <c r="D8" s="132">
        <v>2</v>
      </c>
      <c r="E8" s="132">
        <v>2</v>
      </c>
      <c r="F8" s="133">
        <v>4</v>
      </c>
      <c r="G8" s="140"/>
      <c r="H8" s="140"/>
      <c r="I8" s="140"/>
      <c r="J8" s="140"/>
      <c r="K8" s="140"/>
      <c r="L8" s="140"/>
      <c r="M8" s="140"/>
    </row>
    <row r="9" spans="2:13" x14ac:dyDescent="0.2">
      <c r="B9" s="126">
        <v>3</v>
      </c>
      <c r="C9" s="128" t="s">
        <v>97</v>
      </c>
      <c r="D9" s="140"/>
      <c r="E9" s="140"/>
      <c r="F9" s="140"/>
      <c r="G9" s="134" t="s">
        <v>117</v>
      </c>
      <c r="H9" s="134" t="s">
        <v>117</v>
      </c>
      <c r="I9" s="134" t="s">
        <v>117</v>
      </c>
      <c r="J9" s="134" t="s">
        <v>117</v>
      </c>
      <c r="K9" s="134" t="s">
        <v>117</v>
      </c>
      <c r="L9" s="134" t="s">
        <v>117</v>
      </c>
      <c r="M9" s="141"/>
    </row>
    <row r="10" spans="2:13" x14ac:dyDescent="0.2">
      <c r="B10" s="126">
        <v>4</v>
      </c>
      <c r="C10" s="128" t="s">
        <v>98</v>
      </c>
      <c r="D10" s="140"/>
      <c r="E10" s="140"/>
      <c r="F10" s="140"/>
      <c r="G10" s="134" t="s">
        <v>117</v>
      </c>
      <c r="H10" s="134" t="s">
        <v>117</v>
      </c>
      <c r="I10" s="134" t="s">
        <v>117</v>
      </c>
      <c r="J10" s="134" t="s">
        <v>117</v>
      </c>
      <c r="K10" s="134" t="s">
        <v>117</v>
      </c>
      <c r="L10" s="134" t="s">
        <v>117</v>
      </c>
      <c r="M10" s="141"/>
    </row>
    <row r="11" spans="2:13" x14ac:dyDescent="0.2">
      <c r="B11" s="126">
        <v>5</v>
      </c>
      <c r="C11" s="78" t="s">
        <v>99</v>
      </c>
      <c r="D11" s="135">
        <v>0</v>
      </c>
      <c r="E11" s="136">
        <v>665244.12</v>
      </c>
      <c r="F11" s="136">
        <v>665244.12</v>
      </c>
      <c r="G11" s="134" t="s">
        <v>117</v>
      </c>
      <c r="H11" s="134" t="s">
        <v>117</v>
      </c>
      <c r="I11" s="134" t="s">
        <v>117</v>
      </c>
      <c r="J11" s="134" t="s">
        <v>117</v>
      </c>
      <c r="K11" s="137">
        <v>249660.5</v>
      </c>
      <c r="L11" s="137">
        <v>1150645.3900000001</v>
      </c>
      <c r="M11" s="142"/>
    </row>
    <row r="12" spans="2:13" x14ac:dyDescent="0.2">
      <c r="B12" s="126">
        <v>6</v>
      </c>
      <c r="C12" s="127" t="s">
        <v>100</v>
      </c>
      <c r="D12" s="135">
        <v>0</v>
      </c>
      <c r="E12" s="136">
        <v>135000</v>
      </c>
      <c r="F12" s="136">
        <v>135000</v>
      </c>
      <c r="G12" s="134" t="s">
        <v>117</v>
      </c>
      <c r="H12" s="134" t="s">
        <v>117</v>
      </c>
      <c r="I12" s="134" t="s">
        <v>117</v>
      </c>
      <c r="J12" s="134" t="s">
        <v>117</v>
      </c>
      <c r="K12" s="139">
        <v>64788</v>
      </c>
      <c r="L12" s="137">
        <v>273939.82</v>
      </c>
      <c r="M12" s="142"/>
    </row>
    <row r="13" spans="2:13" x14ac:dyDescent="0.2">
      <c r="B13" s="126">
        <v>7</v>
      </c>
      <c r="C13" s="128" t="s">
        <v>101</v>
      </c>
      <c r="D13" s="135">
        <v>0</v>
      </c>
      <c r="E13" s="136">
        <v>530244.12</v>
      </c>
      <c r="F13" s="136">
        <v>530244.12</v>
      </c>
      <c r="G13" s="138" t="s">
        <v>117</v>
      </c>
      <c r="H13" s="138" t="s">
        <v>117</v>
      </c>
      <c r="I13" s="138" t="s">
        <v>117</v>
      </c>
      <c r="J13" s="138" t="s">
        <v>117</v>
      </c>
      <c r="K13" s="139">
        <v>184872.5</v>
      </c>
      <c r="L13" s="139">
        <v>876705.57000000007</v>
      </c>
      <c r="M13" s="142"/>
    </row>
  </sheetData>
  <mergeCells count="2">
    <mergeCell ref="D5:F5"/>
    <mergeCell ref="G5:L5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cellComments="asDisplayed" r:id="rId1"/>
  <headerFooter>
    <oddHeader>&amp;CPT
Anexo XXXIII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BDD8-281A-4F77-AEB4-FB319C5287D2}">
  <dimension ref="B2:M13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7.42578125" style="28" customWidth="1"/>
    <col min="3" max="3" width="41" style="28" bestFit="1" customWidth="1"/>
    <col min="4" max="4" width="13" style="28" customWidth="1"/>
    <col min="5" max="5" width="13.28515625" style="28" customWidth="1"/>
    <col min="6" max="6" width="13.42578125" style="28" customWidth="1"/>
    <col min="7" max="13" width="12.28515625" style="28" customWidth="1"/>
    <col min="14" max="16384" width="9.140625" style="28"/>
  </cols>
  <sheetData>
    <row r="2" spans="2:13" x14ac:dyDescent="0.2">
      <c r="B2" s="72" t="s">
        <v>169</v>
      </c>
    </row>
    <row r="3" spans="2:13" x14ac:dyDescent="0.2">
      <c r="C3" s="72"/>
    </row>
    <row r="4" spans="2:13" x14ac:dyDescent="0.2">
      <c r="C4" s="123"/>
      <c r="D4" s="123"/>
      <c r="E4" s="123"/>
      <c r="F4" s="123"/>
      <c r="G4" s="67"/>
      <c r="H4" s="67"/>
      <c r="I4" s="67"/>
      <c r="J4" s="67"/>
      <c r="K4" s="67"/>
      <c r="L4" s="124"/>
      <c r="M4" s="124"/>
    </row>
    <row r="5" spans="2:13" ht="21" customHeight="1" x14ac:dyDescent="0.2">
      <c r="D5" s="183" t="s">
        <v>85</v>
      </c>
      <c r="E5" s="183"/>
      <c r="F5" s="183"/>
      <c r="G5" s="183" t="s">
        <v>86</v>
      </c>
      <c r="H5" s="183"/>
      <c r="I5" s="183"/>
      <c r="J5" s="183"/>
      <c r="K5" s="183"/>
      <c r="L5" s="183"/>
      <c r="M5" s="129"/>
    </row>
    <row r="6" spans="2:13" ht="55.5" customHeight="1" x14ac:dyDescent="0.2">
      <c r="D6" s="125" t="s">
        <v>17</v>
      </c>
      <c r="E6" s="125" t="s">
        <v>70</v>
      </c>
      <c r="F6" s="125" t="s">
        <v>87</v>
      </c>
      <c r="G6" s="125" t="s">
        <v>88</v>
      </c>
      <c r="H6" s="125" t="s">
        <v>89</v>
      </c>
      <c r="I6" s="125" t="s">
        <v>90</v>
      </c>
      <c r="J6" s="125" t="s">
        <v>91</v>
      </c>
      <c r="K6" s="125" t="s">
        <v>92</v>
      </c>
      <c r="L6" s="125" t="s">
        <v>93</v>
      </c>
      <c r="M6" s="130" t="s">
        <v>94</v>
      </c>
    </row>
    <row r="7" spans="2:13" x14ac:dyDescent="0.2">
      <c r="B7" s="126">
        <v>1</v>
      </c>
      <c r="C7" s="78" t="s">
        <v>95</v>
      </c>
      <c r="D7" s="140"/>
      <c r="E7" s="140"/>
      <c r="F7" s="140"/>
      <c r="G7" s="140"/>
      <c r="H7" s="140"/>
      <c r="I7" s="140"/>
      <c r="J7" s="140"/>
      <c r="K7" s="140"/>
      <c r="L7" s="140"/>
      <c r="M7" s="131"/>
    </row>
    <row r="8" spans="2:13" x14ac:dyDescent="0.2">
      <c r="B8" s="126">
        <v>2</v>
      </c>
      <c r="C8" s="127" t="s">
        <v>96</v>
      </c>
      <c r="D8" s="132">
        <v>2</v>
      </c>
      <c r="E8" s="132">
        <v>2</v>
      </c>
      <c r="F8" s="133">
        <v>4</v>
      </c>
      <c r="G8" s="140"/>
      <c r="H8" s="140"/>
      <c r="I8" s="140"/>
      <c r="J8" s="140"/>
      <c r="K8" s="140"/>
      <c r="L8" s="140"/>
      <c r="M8" s="140"/>
    </row>
    <row r="9" spans="2:13" x14ac:dyDescent="0.2">
      <c r="B9" s="126">
        <v>3</v>
      </c>
      <c r="C9" s="128" t="s">
        <v>97</v>
      </c>
      <c r="D9" s="140"/>
      <c r="E9" s="140"/>
      <c r="F9" s="140"/>
      <c r="G9" s="134" t="s">
        <v>117</v>
      </c>
      <c r="H9" s="134" t="s">
        <v>117</v>
      </c>
      <c r="I9" s="134" t="s">
        <v>117</v>
      </c>
      <c r="J9" s="134" t="s">
        <v>117</v>
      </c>
      <c r="K9" s="134" t="s">
        <v>117</v>
      </c>
      <c r="L9" s="134" t="s">
        <v>117</v>
      </c>
      <c r="M9" s="141"/>
    </row>
    <row r="10" spans="2:13" x14ac:dyDescent="0.2">
      <c r="B10" s="126">
        <v>4</v>
      </c>
      <c r="C10" s="128" t="s">
        <v>98</v>
      </c>
      <c r="D10" s="140"/>
      <c r="E10" s="140"/>
      <c r="F10" s="140"/>
      <c r="G10" s="134" t="s">
        <v>117</v>
      </c>
      <c r="H10" s="134" t="s">
        <v>117</v>
      </c>
      <c r="I10" s="134" t="s">
        <v>117</v>
      </c>
      <c r="J10" s="134" t="s">
        <v>117</v>
      </c>
      <c r="K10" s="134" t="s">
        <v>117</v>
      </c>
      <c r="L10" s="134" t="s">
        <v>117</v>
      </c>
      <c r="M10" s="141"/>
    </row>
    <row r="11" spans="2:13" x14ac:dyDescent="0.2">
      <c r="B11" s="126">
        <v>5</v>
      </c>
      <c r="C11" s="78" t="s">
        <v>99</v>
      </c>
      <c r="D11" s="135">
        <v>0</v>
      </c>
      <c r="E11" s="136">
        <v>664278</v>
      </c>
      <c r="F11" s="136">
        <v>664278</v>
      </c>
      <c r="G11" s="134" t="s">
        <v>117</v>
      </c>
      <c r="H11" s="134" t="s">
        <v>117</v>
      </c>
      <c r="I11" s="134" t="s">
        <v>117</v>
      </c>
      <c r="J11" s="134" t="s">
        <v>117</v>
      </c>
      <c r="K11" s="137">
        <v>234344</v>
      </c>
      <c r="L11" s="137">
        <v>1006365.8</v>
      </c>
      <c r="M11" s="142"/>
    </row>
    <row r="12" spans="2:13" x14ac:dyDescent="0.2">
      <c r="B12" s="126">
        <v>6</v>
      </c>
      <c r="C12" s="127" t="s">
        <v>100</v>
      </c>
      <c r="D12" s="135">
        <v>0</v>
      </c>
      <c r="E12" s="136">
        <v>135000</v>
      </c>
      <c r="F12" s="136">
        <v>135000</v>
      </c>
      <c r="G12" s="134" t="s">
        <v>117</v>
      </c>
      <c r="H12" s="134" t="s">
        <v>117</v>
      </c>
      <c r="I12" s="134" t="s">
        <v>117</v>
      </c>
      <c r="J12" s="134" t="s">
        <v>117</v>
      </c>
      <c r="K12" s="139">
        <v>56000</v>
      </c>
      <c r="L12" s="137">
        <v>198441.18</v>
      </c>
      <c r="M12" s="142"/>
    </row>
    <row r="13" spans="2:13" x14ac:dyDescent="0.2">
      <c r="B13" s="126">
        <v>7</v>
      </c>
      <c r="C13" s="128" t="s">
        <v>101</v>
      </c>
      <c r="D13" s="135">
        <v>0</v>
      </c>
      <c r="E13" s="136">
        <v>529278</v>
      </c>
      <c r="F13" s="136">
        <v>529278</v>
      </c>
      <c r="G13" s="138" t="s">
        <v>117</v>
      </c>
      <c r="H13" s="138" t="s">
        <v>117</v>
      </c>
      <c r="I13" s="138" t="s">
        <v>117</v>
      </c>
      <c r="J13" s="138" t="s">
        <v>117</v>
      </c>
      <c r="K13" s="139">
        <v>178344</v>
      </c>
      <c r="L13" s="139">
        <v>807924.62</v>
      </c>
      <c r="M13" s="142"/>
    </row>
  </sheetData>
  <mergeCells count="2">
    <mergeCell ref="D5:F5"/>
    <mergeCell ref="G5:L5"/>
  </mergeCells>
  <pageMargins left="0.70866141732283472" right="0.70866141732283472" top="0.74803149606299213" bottom="0.74803149606299213" header="0.31496062992125984" footer="0.31496062992125984"/>
  <pageSetup paperSize="9" scale="51" fitToWidth="0" fitToHeight="0" orientation="landscape" cellComments="asDisplayed" r:id="rId1"/>
  <headerFooter>
    <oddHeader>&amp;CPT
Anexo XXXIII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DAE9-94C7-4C13-997E-1832E747E7C9}">
  <sheetPr>
    <pageSetUpPr fitToPage="1"/>
  </sheetPr>
  <dimension ref="B2:G25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5" style="28" customWidth="1"/>
    <col min="3" max="3" width="54.5703125" style="28" customWidth="1"/>
    <col min="4" max="4" width="15.42578125" style="28" customWidth="1"/>
    <col min="5" max="5" width="23.28515625" style="28" customWidth="1"/>
    <col min="6" max="6" width="21" style="28" customWidth="1"/>
    <col min="7" max="7" width="25" style="28" customWidth="1"/>
    <col min="8" max="8" width="25.28515625" style="28" customWidth="1"/>
    <col min="9" max="9" width="23.140625" style="28" customWidth="1"/>
    <col min="10" max="10" width="29.7109375" style="28" customWidth="1"/>
    <col min="11" max="11" width="22" style="28" customWidth="1"/>
    <col min="12" max="12" width="16.42578125" style="28" customWidth="1"/>
    <col min="13" max="13" width="14.85546875" style="28" customWidth="1"/>
    <col min="14" max="14" width="14.5703125" style="28" customWidth="1"/>
    <col min="15" max="15" width="31.5703125" style="28" customWidth="1"/>
    <col min="16" max="16384" width="9.140625" style="28"/>
  </cols>
  <sheetData>
    <row r="2" spans="2:7" x14ac:dyDescent="0.2">
      <c r="B2" s="1" t="s">
        <v>170</v>
      </c>
      <c r="C2" s="72"/>
    </row>
    <row r="4" spans="2:7" x14ac:dyDescent="0.2">
      <c r="C4" s="12"/>
    </row>
    <row r="5" spans="2:7" ht="51.75" customHeight="1" x14ac:dyDescent="0.2">
      <c r="C5" s="92"/>
      <c r="D5" s="26" t="s">
        <v>17</v>
      </c>
      <c r="E5" s="26" t="s">
        <v>18</v>
      </c>
      <c r="F5" s="26" t="s">
        <v>19</v>
      </c>
      <c r="G5" s="26" t="s">
        <v>20</v>
      </c>
    </row>
    <row r="6" spans="2:7" x14ac:dyDescent="0.2">
      <c r="B6" s="51"/>
      <c r="C6" s="184" t="s">
        <v>56</v>
      </c>
      <c r="D6" s="185"/>
      <c r="E6" s="185"/>
      <c r="F6" s="185"/>
      <c r="G6" s="186"/>
    </row>
    <row r="7" spans="2:7" ht="22.5" x14ac:dyDescent="0.2">
      <c r="B7" s="51">
        <v>1</v>
      </c>
      <c r="C7" s="93" t="s">
        <v>55</v>
      </c>
      <c r="D7" s="75"/>
      <c r="E7" s="75"/>
      <c r="F7" s="75"/>
      <c r="G7" s="75"/>
    </row>
    <row r="8" spans="2:7" x14ac:dyDescent="0.2">
      <c r="B8" s="51">
        <v>2</v>
      </c>
      <c r="C8" s="93" t="s">
        <v>54</v>
      </c>
      <c r="D8" s="75"/>
      <c r="E8" s="75"/>
      <c r="F8" s="75"/>
      <c r="G8" s="75"/>
    </row>
    <row r="9" spans="2:7" ht="33.75" x14ac:dyDescent="0.2">
      <c r="B9" s="51">
        <v>3</v>
      </c>
      <c r="C9" s="94" t="s">
        <v>53</v>
      </c>
      <c r="D9" s="95"/>
      <c r="E9" s="95"/>
      <c r="F9" s="95"/>
      <c r="G9" s="96"/>
    </row>
    <row r="10" spans="2:7" x14ac:dyDescent="0.2">
      <c r="B10" s="51"/>
      <c r="C10" s="184" t="s">
        <v>52</v>
      </c>
      <c r="D10" s="185"/>
      <c r="E10" s="185"/>
      <c r="F10" s="185"/>
      <c r="G10" s="186"/>
    </row>
    <row r="11" spans="2:7" ht="33.75" x14ac:dyDescent="0.2">
      <c r="B11" s="51">
        <v>4</v>
      </c>
      <c r="C11" s="93" t="s">
        <v>51</v>
      </c>
      <c r="D11" s="75"/>
      <c r="E11" s="75"/>
      <c r="F11" s="75"/>
      <c r="G11" s="75"/>
    </row>
    <row r="12" spans="2:7" ht="22.5" x14ac:dyDescent="0.2">
      <c r="B12" s="51">
        <v>5</v>
      </c>
      <c r="C12" s="93" t="s">
        <v>50</v>
      </c>
      <c r="D12" s="75"/>
      <c r="E12" s="75"/>
      <c r="F12" s="75"/>
      <c r="G12" s="75"/>
    </row>
    <row r="13" spans="2:7" x14ac:dyDescent="0.2">
      <c r="B13" s="51"/>
      <c r="C13" s="184" t="s">
        <v>49</v>
      </c>
      <c r="D13" s="185"/>
      <c r="E13" s="185"/>
      <c r="F13" s="185"/>
      <c r="G13" s="186"/>
    </row>
    <row r="14" spans="2:7" ht="22.5" x14ac:dyDescent="0.2">
      <c r="B14" s="51">
        <v>6</v>
      </c>
      <c r="C14" s="93" t="s">
        <v>48</v>
      </c>
      <c r="E14" s="75"/>
      <c r="F14" s="75"/>
      <c r="G14" s="75"/>
    </row>
    <row r="15" spans="2:7" ht="22.5" x14ac:dyDescent="0.2">
      <c r="B15" s="51">
        <v>7</v>
      </c>
      <c r="C15" s="93" t="s">
        <v>47</v>
      </c>
      <c r="D15" s="75"/>
      <c r="E15" s="75"/>
      <c r="F15" s="75"/>
      <c r="G15" s="75"/>
    </row>
    <row r="16" spans="2:7" x14ac:dyDescent="0.2">
      <c r="B16" s="51">
        <v>8</v>
      </c>
      <c r="C16" s="94" t="s">
        <v>46</v>
      </c>
      <c r="D16" s="75"/>
      <c r="E16" s="75"/>
      <c r="F16" s="75"/>
      <c r="G16" s="75"/>
    </row>
    <row r="17" spans="2:7" x14ac:dyDescent="0.2">
      <c r="B17" s="51">
        <v>9</v>
      </c>
      <c r="C17" s="94" t="s">
        <v>45</v>
      </c>
      <c r="D17" s="75"/>
      <c r="E17" s="75"/>
      <c r="F17" s="75"/>
      <c r="G17" s="75"/>
    </row>
    <row r="18" spans="2:7" ht="33.75" x14ac:dyDescent="0.2">
      <c r="B18" s="51">
        <v>10</v>
      </c>
      <c r="C18" s="94" t="s">
        <v>44</v>
      </c>
      <c r="D18" s="75"/>
      <c r="E18" s="75"/>
      <c r="F18" s="75"/>
      <c r="G18" s="75"/>
    </row>
    <row r="19" spans="2:7" x14ac:dyDescent="0.2">
      <c r="B19" s="51">
        <v>11</v>
      </c>
      <c r="C19" s="94" t="s">
        <v>43</v>
      </c>
      <c r="D19" s="75"/>
      <c r="E19" s="75"/>
      <c r="F19" s="75"/>
      <c r="G19" s="75"/>
    </row>
    <row r="25" spans="2:7" x14ac:dyDescent="0.2">
      <c r="C25" s="187"/>
      <c r="D25" s="187"/>
      <c r="E25" s="187"/>
      <c r="F25" s="187"/>
      <c r="G25" s="187"/>
    </row>
  </sheetData>
  <mergeCells count="4">
    <mergeCell ref="C6:G6"/>
    <mergeCell ref="C10:G10"/>
    <mergeCell ref="C13:G13"/>
    <mergeCell ref="C25:G25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cellComments="asDisplayed" r:id="rId1"/>
  <headerFooter>
    <oddHeader>&amp;CPT
Anexo XXXIII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535D2-4F12-4FA0-B417-1EACD1E75DFF}">
  <sheetPr>
    <pageSetUpPr fitToPage="1"/>
  </sheetPr>
  <dimension ref="B2:G25"/>
  <sheetViews>
    <sheetView showGridLines="0" zoomScaleNormal="100" zoomScalePageLayoutView="80" workbookViewId="0"/>
  </sheetViews>
  <sheetFormatPr defaultColWidth="9.140625" defaultRowHeight="11.25" x14ac:dyDescent="0.2"/>
  <cols>
    <col min="1" max="1" width="4.42578125" style="28" customWidth="1"/>
    <col min="2" max="2" width="5" style="28" customWidth="1"/>
    <col min="3" max="3" width="54.5703125" style="28" customWidth="1"/>
    <col min="4" max="4" width="15.42578125" style="28" customWidth="1"/>
    <col min="5" max="5" width="23.28515625" style="28" customWidth="1"/>
    <col min="6" max="6" width="21" style="28" customWidth="1"/>
    <col min="7" max="7" width="25" style="28" customWidth="1"/>
    <col min="8" max="8" width="25.28515625" style="28" customWidth="1"/>
    <col min="9" max="9" width="23.140625" style="28" customWidth="1"/>
    <col min="10" max="10" width="29.7109375" style="28" customWidth="1"/>
    <col min="11" max="11" width="22" style="28" customWidth="1"/>
    <col min="12" max="12" width="16.42578125" style="28" customWidth="1"/>
    <col min="13" max="13" width="14.85546875" style="28" customWidth="1"/>
    <col min="14" max="14" width="14.5703125" style="28" customWidth="1"/>
    <col min="15" max="15" width="31.5703125" style="28" customWidth="1"/>
    <col min="16" max="16384" width="9.140625" style="28"/>
  </cols>
  <sheetData>
    <row r="2" spans="2:7" x14ac:dyDescent="0.2">
      <c r="B2" s="1" t="s">
        <v>251</v>
      </c>
      <c r="C2" s="72"/>
    </row>
    <row r="4" spans="2:7" x14ac:dyDescent="0.2">
      <c r="C4" s="12"/>
    </row>
    <row r="5" spans="2:7" ht="51.75" customHeight="1" x14ac:dyDescent="0.2">
      <c r="C5" s="92"/>
      <c r="D5" s="26" t="s">
        <v>17</v>
      </c>
      <c r="E5" s="26" t="s">
        <v>18</v>
      </c>
      <c r="F5" s="26" t="s">
        <v>19</v>
      </c>
      <c r="G5" s="26" t="s">
        <v>20</v>
      </c>
    </row>
    <row r="6" spans="2:7" x14ac:dyDescent="0.2">
      <c r="B6" s="73"/>
      <c r="C6" s="184" t="s">
        <v>56</v>
      </c>
      <c r="D6" s="185"/>
      <c r="E6" s="185"/>
      <c r="F6" s="185"/>
      <c r="G6" s="186"/>
    </row>
    <row r="7" spans="2:7" ht="22.5" x14ac:dyDescent="0.2">
      <c r="B7" s="51">
        <v>1</v>
      </c>
      <c r="C7" s="93" t="s">
        <v>55</v>
      </c>
      <c r="D7" s="75"/>
      <c r="E7" s="75"/>
      <c r="F7" s="75"/>
      <c r="G7" s="75"/>
    </row>
    <row r="8" spans="2:7" x14ac:dyDescent="0.2">
      <c r="B8" s="51">
        <v>2</v>
      </c>
      <c r="C8" s="93" t="s">
        <v>54</v>
      </c>
      <c r="D8" s="75"/>
      <c r="E8" s="75"/>
      <c r="F8" s="75"/>
      <c r="G8" s="75"/>
    </row>
    <row r="9" spans="2:7" ht="33.75" x14ac:dyDescent="0.2">
      <c r="B9" s="51">
        <v>3</v>
      </c>
      <c r="C9" s="94" t="s">
        <v>53</v>
      </c>
      <c r="D9" s="95"/>
      <c r="E9" s="95"/>
      <c r="F9" s="95"/>
      <c r="G9" s="96"/>
    </row>
    <row r="10" spans="2:7" x14ac:dyDescent="0.2">
      <c r="B10" s="51"/>
      <c r="C10" s="184" t="s">
        <v>52</v>
      </c>
      <c r="D10" s="185"/>
      <c r="E10" s="185"/>
      <c r="F10" s="185"/>
      <c r="G10" s="186"/>
    </row>
    <row r="11" spans="2:7" ht="33.75" x14ac:dyDescent="0.2">
      <c r="B11" s="51">
        <v>4</v>
      </c>
      <c r="C11" s="93" t="s">
        <v>51</v>
      </c>
      <c r="D11" s="75"/>
      <c r="E11" s="75"/>
      <c r="F11" s="75"/>
      <c r="G11" s="75"/>
    </row>
    <row r="12" spans="2:7" ht="22.5" x14ac:dyDescent="0.2">
      <c r="B12" s="51">
        <v>5</v>
      </c>
      <c r="C12" s="93" t="s">
        <v>50</v>
      </c>
      <c r="D12" s="75"/>
      <c r="E12" s="75"/>
      <c r="F12" s="75"/>
      <c r="G12" s="75"/>
    </row>
    <row r="13" spans="2:7" x14ac:dyDescent="0.2">
      <c r="B13" s="51"/>
      <c r="C13" s="184" t="s">
        <v>49</v>
      </c>
      <c r="D13" s="185"/>
      <c r="E13" s="185"/>
      <c r="F13" s="185"/>
      <c r="G13" s="186"/>
    </row>
    <row r="14" spans="2:7" ht="22.5" x14ac:dyDescent="0.2">
      <c r="B14" s="51">
        <v>6</v>
      </c>
      <c r="C14" s="93" t="s">
        <v>48</v>
      </c>
      <c r="E14" s="75"/>
      <c r="F14" s="75"/>
      <c r="G14" s="75"/>
    </row>
    <row r="15" spans="2:7" ht="22.5" x14ac:dyDescent="0.2">
      <c r="B15" s="51">
        <v>7</v>
      </c>
      <c r="C15" s="93" t="s">
        <v>47</v>
      </c>
      <c r="D15" s="75"/>
      <c r="E15" s="75"/>
      <c r="F15" s="75"/>
      <c r="G15" s="75"/>
    </row>
    <row r="16" spans="2:7" x14ac:dyDescent="0.2">
      <c r="B16" s="51">
        <v>8</v>
      </c>
      <c r="C16" s="94" t="s">
        <v>46</v>
      </c>
      <c r="D16" s="75"/>
      <c r="E16" s="75"/>
      <c r="F16" s="75"/>
      <c r="G16" s="75"/>
    </row>
    <row r="17" spans="2:7" x14ac:dyDescent="0.2">
      <c r="B17" s="51">
        <v>9</v>
      </c>
      <c r="C17" s="94" t="s">
        <v>45</v>
      </c>
      <c r="D17" s="75"/>
      <c r="E17" s="75"/>
      <c r="F17" s="75"/>
      <c r="G17" s="75"/>
    </row>
    <row r="18" spans="2:7" ht="33.75" x14ac:dyDescent="0.2">
      <c r="B18" s="51">
        <v>10</v>
      </c>
      <c r="C18" s="94" t="s">
        <v>44</v>
      </c>
      <c r="D18" s="75"/>
      <c r="E18" s="75"/>
      <c r="F18" s="75"/>
      <c r="G18" s="75"/>
    </row>
    <row r="19" spans="2:7" x14ac:dyDescent="0.2">
      <c r="B19" s="51">
        <v>11</v>
      </c>
      <c r="C19" s="94" t="s">
        <v>43</v>
      </c>
      <c r="D19" s="75"/>
      <c r="E19" s="75"/>
      <c r="F19" s="75"/>
      <c r="G19" s="75"/>
    </row>
    <row r="25" spans="2:7" x14ac:dyDescent="0.2">
      <c r="C25" s="187"/>
      <c r="D25" s="187"/>
      <c r="E25" s="187"/>
      <c r="F25" s="187"/>
      <c r="G25" s="187"/>
    </row>
  </sheetData>
  <mergeCells count="4">
    <mergeCell ref="C25:G25"/>
    <mergeCell ref="C13:G13"/>
    <mergeCell ref="C10:G10"/>
    <mergeCell ref="C6:G6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cellComments="asDisplayed" r:id="rId1"/>
  <headerFooter>
    <oddHeader>&amp;CPT
Anexo XXXIII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EA05-F588-4029-82A0-9FBC764EA63A}">
  <dimension ref="B2:D18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" customWidth="1"/>
    <col min="2" max="2" width="8.7109375" style="2" customWidth="1"/>
    <col min="3" max="3" width="46.140625" style="2" customWidth="1"/>
    <col min="4" max="4" width="51.5703125" style="2" customWidth="1"/>
    <col min="5" max="16384" width="9.140625" style="2"/>
  </cols>
  <sheetData>
    <row r="2" spans="2:4" ht="33.75" customHeight="1" x14ac:dyDescent="0.2">
      <c r="B2" s="1" t="s">
        <v>172</v>
      </c>
    </row>
    <row r="3" spans="2:4" ht="22.5" x14ac:dyDescent="0.2">
      <c r="C3" s="106" t="s">
        <v>72</v>
      </c>
      <c r="D3" s="26" t="s">
        <v>73</v>
      </c>
    </row>
    <row r="4" spans="2:4" x14ac:dyDescent="0.2">
      <c r="B4" s="114">
        <v>1</v>
      </c>
      <c r="C4" s="115" t="s">
        <v>74</v>
      </c>
      <c r="D4" s="116" t="s">
        <v>117</v>
      </c>
    </row>
    <row r="5" spans="2:4" x14ac:dyDescent="0.2">
      <c r="B5" s="114">
        <v>2</v>
      </c>
      <c r="C5" s="115" t="s">
        <v>75</v>
      </c>
      <c r="D5" s="116" t="s">
        <v>117</v>
      </c>
    </row>
    <row r="6" spans="2:4" x14ac:dyDescent="0.2">
      <c r="B6" s="114">
        <v>3</v>
      </c>
      <c r="C6" s="115" t="s">
        <v>76</v>
      </c>
      <c r="D6" s="116" t="s">
        <v>117</v>
      </c>
    </row>
    <row r="7" spans="2:4" x14ac:dyDescent="0.2">
      <c r="B7" s="114">
        <v>4</v>
      </c>
      <c r="C7" s="115" t="s">
        <v>77</v>
      </c>
      <c r="D7" s="116" t="s">
        <v>117</v>
      </c>
    </row>
    <row r="8" spans="2:4" x14ac:dyDescent="0.2">
      <c r="B8" s="114">
        <v>5</v>
      </c>
      <c r="C8" s="115" t="s">
        <v>78</v>
      </c>
      <c r="D8" s="116" t="s">
        <v>117</v>
      </c>
    </row>
    <row r="9" spans="2:4" x14ac:dyDescent="0.2">
      <c r="B9" s="114">
        <v>6</v>
      </c>
      <c r="C9" s="115" t="s">
        <v>79</v>
      </c>
      <c r="D9" s="116" t="s">
        <v>117</v>
      </c>
    </row>
    <row r="10" spans="2:4" x14ac:dyDescent="0.2">
      <c r="B10" s="114">
        <v>7</v>
      </c>
      <c r="C10" s="115" t="s">
        <v>80</v>
      </c>
      <c r="D10" s="116" t="s">
        <v>117</v>
      </c>
    </row>
    <row r="11" spans="2:4" x14ac:dyDescent="0.2">
      <c r="B11" s="114">
        <v>8</v>
      </c>
      <c r="C11" s="115" t="s">
        <v>81</v>
      </c>
      <c r="D11" s="116" t="s">
        <v>117</v>
      </c>
    </row>
    <row r="12" spans="2:4" x14ac:dyDescent="0.2">
      <c r="B12" s="114">
        <v>9</v>
      </c>
      <c r="C12" s="115" t="s">
        <v>82</v>
      </c>
      <c r="D12" s="116" t="s">
        <v>117</v>
      </c>
    </row>
    <row r="13" spans="2:4" x14ac:dyDescent="0.2">
      <c r="B13" s="114">
        <v>10</v>
      </c>
      <c r="C13" s="115" t="s">
        <v>83</v>
      </c>
      <c r="D13" s="116" t="s">
        <v>117</v>
      </c>
    </row>
    <row r="14" spans="2:4" x14ac:dyDescent="0.2">
      <c r="B14" s="114">
        <v>11</v>
      </c>
      <c r="C14" s="115" t="s">
        <v>84</v>
      </c>
      <c r="D14" s="116" t="s">
        <v>117</v>
      </c>
    </row>
    <row r="18" spans="4:4" x14ac:dyDescent="0.2">
      <c r="D18" s="11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&amp;CPT 
Anexo XXXIII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FF6CE-76D4-415B-BA05-35219EA5A809}">
  <dimension ref="A2:L17"/>
  <sheetViews>
    <sheetView showGridLines="0" zoomScaleNormal="100" workbookViewId="0">
      <selection activeCell="B16" sqref="B16:G16"/>
    </sheetView>
  </sheetViews>
  <sheetFormatPr defaultColWidth="9.140625" defaultRowHeight="11.25" x14ac:dyDescent="0.2"/>
  <cols>
    <col min="1" max="1" width="4.42578125" style="2" customWidth="1"/>
    <col min="2" max="2" width="35.28515625" style="2" bestFit="1" customWidth="1"/>
    <col min="3" max="3" width="9.5703125" style="2" bestFit="1" customWidth="1"/>
    <col min="4" max="4" width="0.85546875" style="3" customWidth="1"/>
    <col min="5" max="5" width="9.5703125" style="2" bestFit="1" customWidth="1"/>
    <col min="6" max="6" width="0.85546875" style="3" customWidth="1"/>
    <col min="7" max="7" width="9.5703125" style="2" bestFit="1" customWidth="1"/>
    <col min="8" max="8" width="0.85546875" style="3" customWidth="1"/>
    <col min="9" max="16384" width="9.140625" style="2"/>
  </cols>
  <sheetData>
    <row r="2" spans="1:12" x14ac:dyDescent="0.2">
      <c r="B2" s="1" t="s">
        <v>174</v>
      </c>
    </row>
    <row r="4" spans="1:12" x14ac:dyDescent="0.2">
      <c r="B4" s="4"/>
      <c r="C4" s="161" t="s">
        <v>252</v>
      </c>
      <c r="D4" s="4"/>
      <c r="E4" s="161" t="s">
        <v>119</v>
      </c>
      <c r="F4" s="4"/>
      <c r="G4" s="161" t="s">
        <v>118</v>
      </c>
    </row>
    <row r="5" spans="1:12" x14ac:dyDescent="0.2">
      <c r="B5" s="4"/>
      <c r="C5" s="161"/>
      <c r="D5" s="4"/>
      <c r="E5" s="161"/>
      <c r="F5" s="4"/>
      <c r="G5" s="161"/>
    </row>
    <row r="6" spans="1:12" ht="4.5" customHeight="1" x14ac:dyDescent="0.2">
      <c r="B6" s="5"/>
      <c r="C6" s="6"/>
      <c r="D6" s="5"/>
      <c r="E6" s="6"/>
      <c r="F6" s="5"/>
      <c r="G6" s="6"/>
      <c r="H6" s="2"/>
    </row>
    <row r="7" spans="1:12" x14ac:dyDescent="0.2">
      <c r="B7" s="2" t="s">
        <v>120</v>
      </c>
      <c r="C7" s="156">
        <v>1.8319000000000001</v>
      </c>
      <c r="D7" s="156"/>
      <c r="E7" s="156">
        <v>1.389</v>
      </c>
      <c r="F7" s="158"/>
      <c r="G7" s="156">
        <v>1.7569999999999999</v>
      </c>
    </row>
    <row r="8" spans="1:12" x14ac:dyDescent="0.2">
      <c r="B8" s="2" t="s">
        <v>121</v>
      </c>
      <c r="C8" s="156">
        <v>1.1202000000000001</v>
      </c>
      <c r="D8" s="156"/>
      <c r="E8" s="156">
        <v>1.0449999999999999</v>
      </c>
      <c r="F8" s="158"/>
      <c r="G8" s="159">
        <v>1.0660000000000001</v>
      </c>
    </row>
    <row r="9" spans="1:12" x14ac:dyDescent="0.2">
      <c r="B9" s="2" t="s">
        <v>152</v>
      </c>
      <c r="C9" s="156">
        <v>0.1598</v>
      </c>
      <c r="D9" s="156"/>
      <c r="E9" s="156">
        <v>0.17100000000000001</v>
      </c>
      <c r="F9" s="156"/>
      <c r="G9" s="156">
        <v>0.17499999999999999</v>
      </c>
    </row>
    <row r="10" spans="1:12" x14ac:dyDescent="0.2">
      <c r="B10" s="2" t="s">
        <v>253</v>
      </c>
      <c r="C10" s="156">
        <v>0.10657155665720561</v>
      </c>
      <c r="D10" s="7"/>
      <c r="E10" s="156">
        <v>0.13586980492532</v>
      </c>
      <c r="F10" s="10"/>
      <c r="G10" s="156">
        <v>9.1999999999999998E-2</v>
      </c>
    </row>
    <row r="11" spans="1:12" x14ac:dyDescent="0.2">
      <c r="B11" s="2" t="s">
        <v>153</v>
      </c>
      <c r="C11" s="155">
        <v>545303934.61000001</v>
      </c>
      <c r="D11" s="10"/>
      <c r="E11" s="155">
        <v>552171830.08000004</v>
      </c>
      <c r="F11" s="10"/>
      <c r="G11" s="155">
        <v>484999855.91999996</v>
      </c>
    </row>
    <row r="12" spans="1:12" x14ac:dyDescent="0.2">
      <c r="B12" s="2" t="s">
        <v>154</v>
      </c>
      <c r="C12" s="155">
        <v>84814493.390000001</v>
      </c>
      <c r="D12" s="10"/>
      <c r="E12" s="155">
        <v>85841045.560000002</v>
      </c>
      <c r="F12" s="10"/>
      <c r="G12" s="155">
        <v>83707279.390000001</v>
      </c>
      <c r="H12" s="2"/>
    </row>
    <row r="13" spans="1:12" x14ac:dyDescent="0.2">
      <c r="A13" s="2" t="s">
        <v>155</v>
      </c>
      <c r="B13" s="2" t="s">
        <v>156</v>
      </c>
      <c r="C13" s="156">
        <v>0.15553526106538737</v>
      </c>
      <c r="D13" s="158"/>
      <c r="E13" s="156">
        <v>0.156</v>
      </c>
      <c r="F13" s="156"/>
      <c r="G13" s="156">
        <v>0.17299999999999999</v>
      </c>
      <c r="H13" s="157"/>
    </row>
    <row r="14" spans="1:12" s="3" customFormat="1" ht="6" customHeight="1" x14ac:dyDescent="0.2">
      <c r="A14" s="2"/>
      <c r="B14" s="2"/>
      <c r="C14" s="2"/>
      <c r="E14" s="2"/>
      <c r="G14" s="2"/>
      <c r="H14" s="2"/>
    </row>
    <row r="15" spans="1:12" s="3" customFormat="1" ht="6" customHeight="1" x14ac:dyDescent="0.2">
      <c r="A15" s="2"/>
      <c r="B15" s="8"/>
      <c r="C15" s="8"/>
      <c r="D15" s="9"/>
      <c r="E15" s="8"/>
      <c r="F15" s="9"/>
      <c r="G15" s="8"/>
      <c r="H15" s="8"/>
    </row>
    <row r="16" spans="1:12" s="3" customFormat="1" ht="21" customHeight="1" x14ac:dyDescent="0.2">
      <c r="A16" s="2"/>
      <c r="B16" s="162" t="s">
        <v>254</v>
      </c>
      <c r="C16" s="162"/>
      <c r="D16" s="162"/>
      <c r="E16" s="162"/>
      <c r="F16" s="162"/>
      <c r="G16" s="162"/>
      <c r="H16" s="160"/>
      <c r="I16" s="160"/>
      <c r="J16" s="160"/>
      <c r="K16" s="160"/>
      <c r="L16" s="160"/>
    </row>
    <row r="17" spans="1:8" s="3" customFormat="1" ht="6" customHeight="1" x14ac:dyDescent="0.2">
      <c r="A17" s="2"/>
      <c r="B17" s="2"/>
      <c r="C17" s="2"/>
      <c r="E17" s="2"/>
      <c r="G17" s="2"/>
      <c r="H17" s="2"/>
    </row>
  </sheetData>
  <mergeCells count="4">
    <mergeCell ref="C4:C5"/>
    <mergeCell ref="E4:E5"/>
    <mergeCell ref="G4:G5"/>
    <mergeCell ref="B16:G1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380C-1E8B-4E0F-B12D-FAE63B6DFD28}">
  <dimension ref="B2:D18"/>
  <sheetViews>
    <sheetView showGridLines="0" zoomScaleNormal="100" zoomScalePageLayoutView="70" workbookViewId="0"/>
  </sheetViews>
  <sheetFormatPr defaultColWidth="9.140625" defaultRowHeight="11.25" x14ac:dyDescent="0.2"/>
  <cols>
    <col min="1" max="1" width="4.42578125" style="2" customWidth="1"/>
    <col min="2" max="2" width="8.7109375" style="2" customWidth="1"/>
    <col min="3" max="3" width="46.140625" style="2" customWidth="1"/>
    <col min="4" max="4" width="51.5703125" style="2" customWidth="1"/>
    <col min="5" max="16384" width="9.140625" style="2"/>
  </cols>
  <sheetData>
    <row r="2" spans="2:4" ht="33.75" customHeight="1" x14ac:dyDescent="0.2">
      <c r="B2" s="1" t="s">
        <v>173</v>
      </c>
    </row>
    <row r="3" spans="2:4" ht="22.5" x14ac:dyDescent="0.2">
      <c r="C3" s="106" t="s">
        <v>72</v>
      </c>
      <c r="D3" s="26" t="s">
        <v>73</v>
      </c>
    </row>
    <row r="4" spans="2:4" x14ac:dyDescent="0.2">
      <c r="B4" s="114">
        <v>1</v>
      </c>
      <c r="C4" s="115" t="s">
        <v>74</v>
      </c>
      <c r="D4" s="116" t="s">
        <v>117</v>
      </c>
    </row>
    <row r="5" spans="2:4" x14ac:dyDescent="0.2">
      <c r="B5" s="114">
        <v>2</v>
      </c>
      <c r="C5" s="115" t="s">
        <v>75</v>
      </c>
      <c r="D5" s="116" t="s">
        <v>117</v>
      </c>
    </row>
    <row r="6" spans="2:4" x14ac:dyDescent="0.2">
      <c r="B6" s="114">
        <v>3</v>
      </c>
      <c r="C6" s="115" t="s">
        <v>76</v>
      </c>
      <c r="D6" s="116" t="s">
        <v>117</v>
      </c>
    </row>
    <row r="7" spans="2:4" x14ac:dyDescent="0.2">
      <c r="B7" s="114">
        <v>4</v>
      </c>
      <c r="C7" s="115" t="s">
        <v>77</v>
      </c>
      <c r="D7" s="116" t="s">
        <v>117</v>
      </c>
    </row>
    <row r="8" spans="2:4" x14ac:dyDescent="0.2">
      <c r="B8" s="114">
        <v>5</v>
      </c>
      <c r="C8" s="115" t="s">
        <v>78</v>
      </c>
      <c r="D8" s="116" t="s">
        <v>117</v>
      </c>
    </row>
    <row r="9" spans="2:4" x14ac:dyDescent="0.2">
      <c r="B9" s="114">
        <v>6</v>
      </c>
      <c r="C9" s="115" t="s">
        <v>79</v>
      </c>
      <c r="D9" s="116" t="s">
        <v>117</v>
      </c>
    </row>
    <row r="10" spans="2:4" x14ac:dyDescent="0.2">
      <c r="B10" s="114">
        <v>7</v>
      </c>
      <c r="C10" s="115" t="s">
        <v>80</v>
      </c>
      <c r="D10" s="116" t="s">
        <v>117</v>
      </c>
    </row>
    <row r="11" spans="2:4" x14ac:dyDescent="0.2">
      <c r="B11" s="114">
        <v>8</v>
      </c>
      <c r="C11" s="115" t="s">
        <v>81</v>
      </c>
      <c r="D11" s="116" t="s">
        <v>117</v>
      </c>
    </row>
    <row r="12" spans="2:4" x14ac:dyDescent="0.2">
      <c r="B12" s="114">
        <v>9</v>
      </c>
      <c r="C12" s="115" t="s">
        <v>82</v>
      </c>
      <c r="D12" s="116" t="s">
        <v>117</v>
      </c>
    </row>
    <row r="13" spans="2:4" x14ac:dyDescent="0.2">
      <c r="B13" s="114">
        <v>10</v>
      </c>
      <c r="C13" s="115" t="s">
        <v>83</v>
      </c>
      <c r="D13" s="116" t="s">
        <v>117</v>
      </c>
    </row>
    <row r="14" spans="2:4" x14ac:dyDescent="0.2">
      <c r="B14" s="114">
        <v>11</v>
      </c>
      <c r="C14" s="115" t="s">
        <v>84</v>
      </c>
      <c r="D14" s="116" t="s">
        <v>117</v>
      </c>
    </row>
    <row r="18" spans="4:4" x14ac:dyDescent="0.2">
      <c r="D18" s="11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&amp;CPT 
Anexo XXXIII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6947B-5568-447A-9CB9-252A4C6C5AFF}">
  <dimension ref="A1:H49"/>
  <sheetViews>
    <sheetView showGridLines="0" zoomScaleNormal="100" workbookViewId="0"/>
  </sheetViews>
  <sheetFormatPr defaultColWidth="9.140625" defaultRowHeight="11.25" x14ac:dyDescent="0.2"/>
  <cols>
    <col min="1" max="1" width="4.42578125" style="29" customWidth="1"/>
    <col min="2" max="2" width="8.42578125" style="28" customWidth="1"/>
    <col min="3" max="3" width="51" style="28" customWidth="1"/>
    <col min="4" max="8" width="12.140625" style="28" customWidth="1"/>
    <col min="9" max="16384" width="9.140625" style="28"/>
  </cols>
  <sheetData>
    <row r="1" spans="1:8" s="29" customFormat="1" x14ac:dyDescent="0.2"/>
    <row r="2" spans="1:8" x14ac:dyDescent="0.2">
      <c r="B2" s="1" t="s">
        <v>157</v>
      </c>
      <c r="C2" s="29"/>
      <c r="D2" s="29"/>
      <c r="E2" s="29"/>
      <c r="F2" s="29"/>
      <c r="G2" s="29"/>
      <c r="H2" s="29"/>
    </row>
    <row r="3" spans="1:8" s="29" customFormat="1" x14ac:dyDescent="0.2"/>
    <row r="4" spans="1:8" x14ac:dyDescent="0.2">
      <c r="B4" s="29"/>
      <c r="C4" s="29"/>
      <c r="D4" s="31">
        <v>45657</v>
      </c>
      <c r="E4" s="62">
        <v>45565</v>
      </c>
      <c r="F4" s="62">
        <v>45473</v>
      </c>
      <c r="G4" s="62">
        <v>45382</v>
      </c>
      <c r="H4" s="30">
        <v>45291</v>
      </c>
    </row>
    <row r="5" spans="1:8" x14ac:dyDescent="0.2">
      <c r="B5" s="49"/>
      <c r="C5" s="48" t="s">
        <v>175</v>
      </c>
      <c r="D5" s="47"/>
      <c r="E5" s="47"/>
      <c r="F5" s="47"/>
      <c r="G5" s="47"/>
      <c r="H5" s="46"/>
    </row>
    <row r="6" spans="1:8" x14ac:dyDescent="0.2">
      <c r="B6" s="26">
        <v>1</v>
      </c>
      <c r="C6" s="56" t="s">
        <v>176</v>
      </c>
      <c r="D6" s="25">
        <v>84814493.390000001</v>
      </c>
      <c r="E6" s="25">
        <v>84533637.140000001</v>
      </c>
      <c r="F6" s="25">
        <v>85605541.819999993</v>
      </c>
      <c r="G6" s="25">
        <v>87286820.689999998</v>
      </c>
      <c r="H6" s="25">
        <v>85841045.560000002</v>
      </c>
    </row>
    <row r="7" spans="1:8" x14ac:dyDescent="0.2">
      <c r="B7" s="26">
        <v>2</v>
      </c>
      <c r="C7" s="56" t="s">
        <v>177</v>
      </c>
      <c r="D7" s="25">
        <v>84814493.390000001</v>
      </c>
      <c r="E7" s="25">
        <v>84533637.140000001</v>
      </c>
      <c r="F7" s="25">
        <v>85605541.819999993</v>
      </c>
      <c r="G7" s="25">
        <v>87286820.689999998</v>
      </c>
      <c r="H7" s="25">
        <v>85841045.560000002</v>
      </c>
    </row>
    <row r="8" spans="1:8" x14ac:dyDescent="0.2">
      <c r="B8" s="26">
        <v>3</v>
      </c>
      <c r="C8" s="56" t="s">
        <v>178</v>
      </c>
      <c r="D8" s="25">
        <v>84814493.390000001</v>
      </c>
      <c r="E8" s="25">
        <v>84533637.140000001</v>
      </c>
      <c r="F8" s="25">
        <v>85605541.819999993</v>
      </c>
      <c r="G8" s="25">
        <v>87286820.689999998</v>
      </c>
      <c r="H8" s="25">
        <v>85841045.560000002</v>
      </c>
    </row>
    <row r="9" spans="1:8" x14ac:dyDescent="0.2">
      <c r="B9" s="45"/>
      <c r="C9" s="48" t="s">
        <v>179</v>
      </c>
      <c r="D9" s="44"/>
      <c r="E9" s="44"/>
      <c r="F9" s="44"/>
      <c r="G9" s="44"/>
      <c r="H9" s="43"/>
    </row>
    <row r="10" spans="1:8" x14ac:dyDescent="0.2">
      <c r="B10" s="26">
        <v>4</v>
      </c>
      <c r="C10" s="56" t="s">
        <v>180</v>
      </c>
      <c r="D10" s="25">
        <v>545303934.61000001</v>
      </c>
      <c r="E10" s="25">
        <v>529515940.14999998</v>
      </c>
      <c r="F10" s="25">
        <v>574293164.38</v>
      </c>
      <c r="G10" s="25">
        <v>579328114.00999999</v>
      </c>
      <c r="H10" s="25">
        <v>552171830.08000004</v>
      </c>
    </row>
    <row r="11" spans="1:8" ht="22.5" x14ac:dyDescent="0.2">
      <c r="B11" s="45"/>
      <c r="C11" s="48" t="s">
        <v>181</v>
      </c>
      <c r="D11" s="47"/>
      <c r="E11" s="47"/>
      <c r="F11" s="47"/>
      <c r="G11" s="47"/>
      <c r="H11" s="46"/>
    </row>
    <row r="12" spans="1:8" x14ac:dyDescent="0.2">
      <c r="B12" s="26">
        <v>5</v>
      </c>
      <c r="C12" s="56" t="s">
        <v>182</v>
      </c>
      <c r="D12" s="41">
        <v>0.1555</v>
      </c>
      <c r="E12" s="41">
        <v>0.15959999999999999</v>
      </c>
      <c r="F12" s="41">
        <v>0.14910000000000001</v>
      </c>
      <c r="G12" s="41">
        <v>0.1507</v>
      </c>
      <c r="H12" s="41">
        <v>0.1555</v>
      </c>
    </row>
    <row r="13" spans="1:8" x14ac:dyDescent="0.2">
      <c r="B13" s="26">
        <v>6</v>
      </c>
      <c r="C13" s="56" t="s">
        <v>183</v>
      </c>
      <c r="D13" s="41">
        <v>0.1555</v>
      </c>
      <c r="E13" s="41">
        <v>0.15959999999999999</v>
      </c>
      <c r="F13" s="41">
        <v>0.14910000000000001</v>
      </c>
      <c r="G13" s="41">
        <v>0.1507</v>
      </c>
      <c r="H13" s="41">
        <v>0.1555</v>
      </c>
    </row>
    <row r="14" spans="1:8" x14ac:dyDescent="0.2">
      <c r="B14" s="26">
        <v>7</v>
      </c>
      <c r="C14" s="56" t="s">
        <v>184</v>
      </c>
      <c r="D14" s="41">
        <v>0.1555</v>
      </c>
      <c r="E14" s="41">
        <v>0.15959999999999999</v>
      </c>
      <c r="F14" s="41">
        <v>0.14910000000000001</v>
      </c>
      <c r="G14" s="41">
        <v>0.1507</v>
      </c>
      <c r="H14" s="41">
        <v>0.1555</v>
      </c>
    </row>
    <row r="15" spans="1:8" s="37" customFormat="1" ht="21" customHeight="1" x14ac:dyDescent="0.2">
      <c r="A15" s="40"/>
      <c r="B15" s="45"/>
      <c r="C15" s="48" t="s">
        <v>185</v>
      </c>
      <c r="D15" s="39"/>
      <c r="E15" s="39"/>
      <c r="F15" s="39"/>
      <c r="G15" s="39"/>
      <c r="H15" s="38"/>
    </row>
    <row r="16" spans="1:8" ht="22.5" x14ac:dyDescent="0.2">
      <c r="B16" s="36" t="s">
        <v>103</v>
      </c>
      <c r="C16" s="35" t="s">
        <v>186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</row>
    <row r="17" spans="1:8" ht="22.5" x14ac:dyDescent="0.2">
      <c r="B17" s="36" t="s">
        <v>104</v>
      </c>
      <c r="C17" s="35" t="s">
        <v>187</v>
      </c>
      <c r="D17" s="41">
        <v>0</v>
      </c>
      <c r="E17" s="41">
        <v>0</v>
      </c>
      <c r="F17" s="41">
        <v>0</v>
      </c>
      <c r="G17" s="41">
        <v>0</v>
      </c>
      <c r="H17" s="41">
        <v>0</v>
      </c>
    </row>
    <row r="18" spans="1:8" ht="22.5" x14ac:dyDescent="0.2">
      <c r="B18" s="36" t="s">
        <v>105</v>
      </c>
      <c r="C18" s="35" t="s">
        <v>188</v>
      </c>
      <c r="D18" s="41">
        <v>0</v>
      </c>
      <c r="E18" s="41">
        <v>0</v>
      </c>
      <c r="F18" s="41">
        <v>0</v>
      </c>
      <c r="G18" s="41">
        <v>0</v>
      </c>
      <c r="H18" s="41">
        <v>0</v>
      </c>
    </row>
    <row r="19" spans="1:8" x14ac:dyDescent="0.2">
      <c r="B19" s="26" t="s">
        <v>106</v>
      </c>
      <c r="C19" s="56" t="s">
        <v>189</v>
      </c>
      <c r="D19" s="41">
        <v>0.08</v>
      </c>
      <c r="E19" s="41">
        <v>0.08</v>
      </c>
      <c r="F19" s="41">
        <v>0.08</v>
      </c>
      <c r="G19" s="41">
        <v>0.08</v>
      </c>
      <c r="H19" s="41">
        <v>0.08</v>
      </c>
    </row>
    <row r="20" spans="1:8" s="37" customFormat="1" ht="21" customHeight="1" x14ac:dyDescent="0.2">
      <c r="A20" s="40"/>
      <c r="B20" s="45"/>
      <c r="C20" s="48" t="s">
        <v>190</v>
      </c>
      <c r="D20" s="39"/>
      <c r="E20" s="39"/>
      <c r="F20" s="39"/>
      <c r="G20" s="39"/>
      <c r="H20" s="38"/>
    </row>
    <row r="21" spans="1:8" x14ac:dyDescent="0.2">
      <c r="B21" s="26">
        <v>8</v>
      </c>
      <c r="C21" s="56" t="s">
        <v>191</v>
      </c>
      <c r="D21" s="41">
        <v>2.5000000008710735E-2</v>
      </c>
      <c r="E21" s="41">
        <v>2.4999999992918062E-2</v>
      </c>
      <c r="F21" s="41">
        <v>2.5000000000870635E-2</v>
      </c>
      <c r="G21" s="41">
        <v>2.4999999999568465E-2</v>
      </c>
      <c r="H21" s="41">
        <v>2.4999999996377937E-2</v>
      </c>
    </row>
    <row r="22" spans="1:8" ht="22.5" x14ac:dyDescent="0.2">
      <c r="B22" s="26" t="s">
        <v>9</v>
      </c>
      <c r="C22" s="56" t="s">
        <v>192</v>
      </c>
      <c r="D22" s="26"/>
      <c r="E22" s="26"/>
      <c r="F22" s="26"/>
      <c r="G22" s="26"/>
      <c r="H22" s="26"/>
    </row>
    <row r="23" spans="1:8" x14ac:dyDescent="0.2">
      <c r="B23" s="26">
        <v>9</v>
      </c>
      <c r="C23" s="56" t="s">
        <v>193</v>
      </c>
      <c r="D23" s="26"/>
      <c r="E23" s="26"/>
      <c r="F23" s="26"/>
      <c r="G23" s="26"/>
      <c r="H23" s="26"/>
    </row>
    <row r="24" spans="1:8" x14ac:dyDescent="0.2">
      <c r="B24" s="26" t="s">
        <v>107</v>
      </c>
      <c r="C24" s="56" t="s">
        <v>194</v>
      </c>
      <c r="D24" s="26"/>
      <c r="E24" s="26"/>
      <c r="F24" s="26"/>
      <c r="G24" s="26"/>
      <c r="H24" s="26"/>
    </row>
    <row r="25" spans="1:8" x14ac:dyDescent="0.2">
      <c r="B25" s="26">
        <v>10</v>
      </c>
      <c r="C25" s="56" t="s">
        <v>195</v>
      </c>
      <c r="D25" s="26"/>
      <c r="E25" s="26"/>
      <c r="F25" s="26"/>
      <c r="G25" s="26"/>
      <c r="H25" s="26"/>
    </row>
    <row r="26" spans="1:8" x14ac:dyDescent="0.2">
      <c r="B26" s="26" t="s">
        <v>108</v>
      </c>
      <c r="C26" s="56" t="s">
        <v>196</v>
      </c>
      <c r="D26" s="26"/>
      <c r="E26" s="26"/>
      <c r="F26" s="26"/>
      <c r="G26" s="26"/>
      <c r="H26" s="26"/>
    </row>
    <row r="27" spans="1:8" x14ac:dyDescent="0.2">
      <c r="B27" s="26">
        <v>11</v>
      </c>
      <c r="C27" s="56" t="s">
        <v>197</v>
      </c>
      <c r="D27" s="41">
        <v>2.5000000008710735E-2</v>
      </c>
      <c r="E27" s="41">
        <v>2.4999999992918062E-2</v>
      </c>
      <c r="F27" s="41">
        <v>2.5000000000870635E-2</v>
      </c>
      <c r="G27" s="41">
        <v>2.4999999999568465E-2</v>
      </c>
      <c r="H27" s="41">
        <v>2.4999999996377937E-2</v>
      </c>
    </row>
    <row r="28" spans="1:8" x14ac:dyDescent="0.2">
      <c r="B28" s="26" t="s">
        <v>109</v>
      </c>
      <c r="C28" s="56" t="s">
        <v>198</v>
      </c>
      <c r="D28" s="41">
        <v>0.105</v>
      </c>
      <c r="E28" s="41">
        <v>0.105</v>
      </c>
      <c r="F28" s="41">
        <v>0.105</v>
      </c>
      <c r="G28" s="41">
        <v>0.105</v>
      </c>
      <c r="H28" s="41">
        <v>0.105</v>
      </c>
    </row>
    <row r="29" spans="1:8" ht="22.5" x14ac:dyDescent="0.2">
      <c r="B29" s="26">
        <v>12</v>
      </c>
      <c r="C29" s="56" t="s">
        <v>199</v>
      </c>
      <c r="D29" s="41">
        <v>7.5536184512329088E-2</v>
      </c>
      <c r="E29" s="41">
        <v>7.9643234003594895E-2</v>
      </c>
      <c r="F29" s="41">
        <v>0.10406244254102992</v>
      </c>
      <c r="G29" s="41">
        <v>0.10566905710179864</v>
      </c>
      <c r="H29" s="41">
        <v>0.11046074768276958</v>
      </c>
    </row>
    <row r="30" spans="1:8" x14ac:dyDescent="0.2">
      <c r="B30" s="45"/>
      <c r="C30" s="48" t="s">
        <v>200</v>
      </c>
      <c r="D30" s="47"/>
      <c r="E30" s="47"/>
      <c r="F30" s="47"/>
      <c r="G30" s="47"/>
      <c r="H30" s="46"/>
    </row>
    <row r="31" spans="1:8" x14ac:dyDescent="0.2">
      <c r="B31" s="26">
        <v>13</v>
      </c>
      <c r="C31" s="34" t="s">
        <v>201</v>
      </c>
      <c r="D31" s="25">
        <v>530601694.47000003</v>
      </c>
      <c r="E31" s="25">
        <v>505796156.31</v>
      </c>
      <c r="F31" s="25">
        <v>555697948.14999998</v>
      </c>
      <c r="G31" s="25">
        <v>562013604.63999999</v>
      </c>
      <c r="H31" s="25">
        <v>501071586.06</v>
      </c>
    </row>
    <row r="32" spans="1:8" x14ac:dyDescent="0.2">
      <c r="B32" s="26">
        <v>14</v>
      </c>
      <c r="C32" s="34" t="s">
        <v>202</v>
      </c>
      <c r="D32" s="41">
        <v>0.1598</v>
      </c>
      <c r="E32" s="41">
        <v>0.1671</v>
      </c>
      <c r="F32" s="41">
        <v>0.15409999999999999</v>
      </c>
      <c r="G32" s="41">
        <v>0.15529999999999999</v>
      </c>
      <c r="H32" s="41">
        <v>0.17130000000000001</v>
      </c>
    </row>
    <row r="33" spans="1:8" s="37" customFormat="1" ht="21" customHeight="1" x14ac:dyDescent="0.2">
      <c r="A33" s="40"/>
      <c r="B33" s="45"/>
      <c r="C33" s="48" t="s">
        <v>203</v>
      </c>
      <c r="D33" s="39"/>
      <c r="E33" s="39"/>
      <c r="F33" s="39"/>
      <c r="G33" s="39"/>
      <c r="H33" s="38"/>
    </row>
    <row r="34" spans="1:8" ht="22.5" x14ac:dyDescent="0.2">
      <c r="B34" s="36" t="s">
        <v>110</v>
      </c>
      <c r="C34" s="35" t="s">
        <v>204</v>
      </c>
      <c r="D34" s="26"/>
      <c r="E34" s="26"/>
      <c r="F34" s="26"/>
      <c r="G34" s="26"/>
      <c r="H34" s="26"/>
    </row>
    <row r="35" spans="1:8" ht="22.5" x14ac:dyDescent="0.2">
      <c r="B35" s="36" t="s">
        <v>111</v>
      </c>
      <c r="C35" s="35" t="s">
        <v>187</v>
      </c>
      <c r="D35" s="26"/>
      <c r="E35" s="26"/>
      <c r="F35" s="26"/>
      <c r="G35" s="26"/>
      <c r="H35" s="26"/>
    </row>
    <row r="36" spans="1:8" x14ac:dyDescent="0.2">
      <c r="B36" s="36" t="s">
        <v>112</v>
      </c>
      <c r="C36" s="35" t="s">
        <v>205</v>
      </c>
      <c r="D36" s="41">
        <v>0.03</v>
      </c>
      <c r="E36" s="41">
        <v>0.03</v>
      </c>
      <c r="F36" s="41">
        <v>0.03</v>
      </c>
      <c r="G36" s="41">
        <v>0.03</v>
      </c>
      <c r="H36" s="41">
        <v>0.03</v>
      </c>
    </row>
    <row r="37" spans="1:8" s="37" customFormat="1" ht="21" customHeight="1" x14ac:dyDescent="0.2">
      <c r="A37" s="40"/>
      <c r="B37" s="45"/>
      <c r="C37" s="48" t="s">
        <v>206</v>
      </c>
      <c r="D37" s="39"/>
      <c r="E37" s="39"/>
      <c r="F37" s="39"/>
      <c r="G37" s="39"/>
      <c r="H37" s="38"/>
    </row>
    <row r="38" spans="1:8" x14ac:dyDescent="0.2">
      <c r="B38" s="36" t="s">
        <v>113</v>
      </c>
      <c r="C38" s="33" t="s">
        <v>207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</row>
    <row r="39" spans="1:8" x14ac:dyDescent="0.2">
      <c r="B39" s="36" t="s">
        <v>114</v>
      </c>
      <c r="C39" s="56" t="s">
        <v>208</v>
      </c>
      <c r="D39" s="41">
        <v>0.03</v>
      </c>
      <c r="E39" s="41">
        <v>0.03</v>
      </c>
      <c r="F39" s="41">
        <v>0.03</v>
      </c>
      <c r="G39" s="41">
        <v>0.03</v>
      </c>
      <c r="H39" s="41">
        <v>0.03</v>
      </c>
    </row>
    <row r="40" spans="1:8" x14ac:dyDescent="0.2">
      <c r="B40" s="45"/>
      <c r="C40" s="48" t="s">
        <v>209</v>
      </c>
      <c r="D40" s="47"/>
      <c r="E40" s="47"/>
      <c r="F40" s="47"/>
      <c r="G40" s="47"/>
      <c r="H40" s="46"/>
    </row>
    <row r="41" spans="1:8" ht="22.5" x14ac:dyDescent="0.2">
      <c r="B41" s="26">
        <v>15</v>
      </c>
      <c r="C41" s="34" t="s">
        <v>210</v>
      </c>
      <c r="D41" s="25">
        <v>56052089.098663546</v>
      </c>
      <c r="E41" s="25">
        <v>53414653.449682288</v>
      </c>
      <c r="F41" s="25">
        <v>50508746.929478139</v>
      </c>
      <c r="G41" s="25">
        <v>50530633.577499993</v>
      </c>
      <c r="H41" s="25">
        <v>51548955.259166665</v>
      </c>
    </row>
    <row r="42" spans="1:8" x14ac:dyDescent="0.2">
      <c r="B42" s="26" t="s">
        <v>115</v>
      </c>
      <c r="C42" s="34" t="s">
        <v>211</v>
      </c>
      <c r="D42" s="25">
        <v>136126513.45347393</v>
      </c>
      <c r="E42" s="25">
        <v>135275931.50385222</v>
      </c>
      <c r="F42" s="25">
        <v>135064267.31189069</v>
      </c>
      <c r="G42" s="25">
        <v>135761503.81525591</v>
      </c>
      <c r="H42" s="25">
        <v>130029133.40963541</v>
      </c>
    </row>
    <row r="43" spans="1:8" x14ac:dyDescent="0.2">
      <c r="B43" s="26" t="s">
        <v>116</v>
      </c>
      <c r="C43" s="34" t="s">
        <v>212</v>
      </c>
      <c r="D43" s="25">
        <v>133826371.0029919</v>
      </c>
      <c r="E43" s="25">
        <v>131529875.65584786</v>
      </c>
      <c r="F43" s="25">
        <v>130748243.50786167</v>
      </c>
      <c r="G43" s="25">
        <v>129081986.55072235</v>
      </c>
      <c r="H43" s="25">
        <v>121450908.57787204</v>
      </c>
    </row>
    <row r="44" spans="1:8" x14ac:dyDescent="0.2">
      <c r="B44" s="26">
        <v>16</v>
      </c>
      <c r="C44" s="34" t="s">
        <v>213</v>
      </c>
      <c r="D44" s="25">
        <v>34031628.363368481</v>
      </c>
      <c r="E44" s="25">
        <v>33818982.875877164</v>
      </c>
      <c r="F44" s="25">
        <v>33766066.827886783</v>
      </c>
      <c r="G44" s="25">
        <v>33940375.953813948</v>
      </c>
      <c r="H44" s="25">
        <v>32726951.29258278</v>
      </c>
    </row>
    <row r="45" spans="1:8" x14ac:dyDescent="0.2">
      <c r="B45" s="26">
        <v>17</v>
      </c>
      <c r="C45" s="34" t="s">
        <v>214</v>
      </c>
      <c r="D45" s="41">
        <v>1.6981028217524312</v>
      </c>
      <c r="E45" s="41">
        <v>1.6380635761433133</v>
      </c>
      <c r="F45" s="41">
        <v>1.553682591133972</v>
      </c>
      <c r="G45" s="41">
        <v>1.5649240222762628</v>
      </c>
      <c r="H45" s="41">
        <v>1.6456101665803076</v>
      </c>
    </row>
    <row r="46" spans="1:8" x14ac:dyDescent="0.2">
      <c r="B46" s="45"/>
      <c r="C46" s="48" t="s">
        <v>215</v>
      </c>
      <c r="D46" s="47"/>
      <c r="E46" s="47"/>
      <c r="F46" s="47"/>
      <c r="G46" s="47"/>
      <c r="H46" s="46"/>
    </row>
    <row r="47" spans="1:8" x14ac:dyDescent="0.2">
      <c r="B47" s="26">
        <v>18</v>
      </c>
      <c r="C47" s="34" t="s">
        <v>216</v>
      </c>
      <c r="D47" s="25">
        <v>384520555.10000002</v>
      </c>
      <c r="E47" s="25">
        <v>394626620.86000001</v>
      </c>
      <c r="F47" s="25">
        <v>396802049.13</v>
      </c>
      <c r="G47" s="25">
        <v>387757891.565</v>
      </c>
      <c r="H47" s="25">
        <v>359386918.14499998</v>
      </c>
    </row>
    <row r="48" spans="1:8" x14ac:dyDescent="0.2">
      <c r="B48" s="26">
        <v>19</v>
      </c>
      <c r="C48" s="34" t="s">
        <v>217</v>
      </c>
      <c r="D48" s="25">
        <v>343257858.32999998</v>
      </c>
      <c r="E48" s="25">
        <v>342033104.54000002</v>
      </c>
      <c r="F48" s="25">
        <v>366062239.19</v>
      </c>
      <c r="G48" s="25">
        <v>378610548</v>
      </c>
      <c r="H48" s="25">
        <v>343946550.86000001</v>
      </c>
    </row>
    <row r="49" spans="2:8" x14ac:dyDescent="0.2">
      <c r="B49" s="26">
        <v>20</v>
      </c>
      <c r="C49" s="34" t="s">
        <v>218</v>
      </c>
      <c r="D49" s="41">
        <v>1.1202000000000001</v>
      </c>
      <c r="E49" s="41">
        <v>1.1537999999999999</v>
      </c>
      <c r="F49" s="41">
        <v>1.0840000000000001</v>
      </c>
      <c r="G49" s="41">
        <v>1.0242</v>
      </c>
      <c r="H49" s="41">
        <v>1.0448999999999999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4249-5024-4ED8-86A5-B699C18ADBC6}">
  <dimension ref="A1:H57"/>
  <sheetViews>
    <sheetView showGridLines="0" zoomScaleNormal="100" workbookViewId="0">
      <selection activeCell="C9" sqref="C9"/>
    </sheetView>
  </sheetViews>
  <sheetFormatPr defaultColWidth="9.140625" defaultRowHeight="11.25" x14ac:dyDescent="0.2"/>
  <cols>
    <col min="1" max="1" width="4.42578125" style="29" customWidth="1"/>
    <col min="2" max="2" width="8.42578125" style="28" customWidth="1"/>
    <col min="3" max="3" width="51" style="28" customWidth="1"/>
    <col min="4" max="8" width="12.140625" style="28" customWidth="1"/>
    <col min="9" max="16384" width="9.140625" style="28"/>
  </cols>
  <sheetData>
    <row r="1" spans="1:8" s="29" customFormat="1" x14ac:dyDescent="0.2"/>
    <row r="2" spans="1:8" x14ac:dyDescent="0.2">
      <c r="B2" s="1" t="s">
        <v>158</v>
      </c>
      <c r="C2" s="29"/>
      <c r="D2" s="29"/>
      <c r="E2" s="29"/>
      <c r="F2" s="29"/>
      <c r="G2" s="29"/>
      <c r="H2" s="29"/>
    </row>
    <row r="3" spans="1:8" s="29" customFormat="1" x14ac:dyDescent="0.2">
      <c r="H3" s="50"/>
    </row>
    <row r="4" spans="1:8" x14ac:dyDescent="0.2">
      <c r="B4" s="29"/>
      <c r="C4" s="29"/>
      <c r="D4" s="32">
        <v>45291</v>
      </c>
      <c r="E4" s="32">
        <v>45199</v>
      </c>
      <c r="F4" s="32">
        <v>45107</v>
      </c>
      <c r="G4" s="32">
        <v>45016</v>
      </c>
      <c r="H4" s="32">
        <v>44926</v>
      </c>
    </row>
    <row r="5" spans="1:8" x14ac:dyDescent="0.2">
      <c r="B5" s="49"/>
      <c r="C5" s="48" t="s">
        <v>175</v>
      </c>
      <c r="D5" s="47"/>
      <c r="E5" s="47"/>
      <c r="F5" s="47"/>
      <c r="G5" s="47"/>
      <c r="H5" s="46"/>
    </row>
    <row r="6" spans="1:8" x14ac:dyDescent="0.2">
      <c r="B6" s="26">
        <v>1</v>
      </c>
      <c r="C6" s="56" t="s">
        <v>176</v>
      </c>
      <c r="D6" s="17">
        <v>85841045.560000002</v>
      </c>
      <c r="E6" s="17">
        <v>86486500.030000001</v>
      </c>
      <c r="F6" s="17">
        <v>88940533.230000004</v>
      </c>
      <c r="G6" s="17">
        <v>91143798.070000008</v>
      </c>
      <c r="H6" s="17">
        <v>83707279.390000001</v>
      </c>
    </row>
    <row r="7" spans="1:8" x14ac:dyDescent="0.2">
      <c r="B7" s="26">
        <v>2</v>
      </c>
      <c r="C7" s="56" t="s">
        <v>177</v>
      </c>
      <c r="D7" s="17">
        <v>85841045.560000002</v>
      </c>
      <c r="E7" s="17">
        <v>86486500.030000001</v>
      </c>
      <c r="F7" s="17">
        <v>88940533.230000004</v>
      </c>
      <c r="G7" s="17">
        <v>91143798.070000008</v>
      </c>
      <c r="H7" s="17">
        <v>83707279.390000001</v>
      </c>
    </row>
    <row r="8" spans="1:8" x14ac:dyDescent="0.2">
      <c r="B8" s="26">
        <v>3</v>
      </c>
      <c r="C8" s="56" t="s">
        <v>178</v>
      </c>
      <c r="D8" s="17">
        <v>85841045.560000002</v>
      </c>
      <c r="E8" s="17">
        <v>86486500.030000001</v>
      </c>
      <c r="F8" s="17">
        <v>88940533.230000004</v>
      </c>
      <c r="G8" s="17">
        <v>91143798.070000008</v>
      </c>
      <c r="H8" s="17">
        <v>83707279.390000001</v>
      </c>
    </row>
    <row r="9" spans="1:8" x14ac:dyDescent="0.2">
      <c r="B9" s="45"/>
      <c r="C9" s="48" t="s">
        <v>179</v>
      </c>
      <c r="D9" s="44"/>
      <c r="E9" s="44"/>
      <c r="F9" s="44"/>
      <c r="G9" s="44"/>
      <c r="H9" s="43"/>
    </row>
    <row r="10" spans="1:8" x14ac:dyDescent="0.2">
      <c r="B10" s="26">
        <v>4</v>
      </c>
      <c r="C10" s="56" t="s">
        <v>180</v>
      </c>
      <c r="D10" s="17">
        <v>552171830.08000004</v>
      </c>
      <c r="E10" s="17">
        <v>513029552.84999996</v>
      </c>
      <c r="F10" s="17">
        <v>480473581.77999997</v>
      </c>
      <c r="G10" s="17">
        <v>473948203.38999999</v>
      </c>
      <c r="H10" s="17">
        <v>484999855.91999996</v>
      </c>
    </row>
    <row r="11" spans="1:8" ht="22.5" x14ac:dyDescent="0.2">
      <c r="B11" s="45"/>
      <c r="C11" s="48" t="s">
        <v>181</v>
      </c>
      <c r="D11" s="47"/>
      <c r="E11" s="47"/>
      <c r="F11" s="47"/>
      <c r="G11" s="47"/>
      <c r="H11" s="46"/>
    </row>
    <row r="12" spans="1:8" x14ac:dyDescent="0.2">
      <c r="B12" s="26">
        <v>5</v>
      </c>
      <c r="C12" s="56" t="s">
        <v>182</v>
      </c>
      <c r="D12" s="42">
        <v>0.1555</v>
      </c>
      <c r="E12" s="42">
        <v>0.1686</v>
      </c>
      <c r="F12" s="41">
        <v>0.18509999999999999</v>
      </c>
      <c r="G12" s="41">
        <v>0.19230750832702298</v>
      </c>
      <c r="H12" s="42">
        <v>0.17259237991156723</v>
      </c>
    </row>
    <row r="13" spans="1:8" x14ac:dyDescent="0.2">
      <c r="B13" s="26">
        <v>6</v>
      </c>
      <c r="C13" s="56" t="s">
        <v>183</v>
      </c>
      <c r="D13" s="42">
        <v>0.1555</v>
      </c>
      <c r="E13" s="42">
        <v>0.1686</v>
      </c>
      <c r="F13" s="41">
        <v>0.18509999999999999</v>
      </c>
      <c r="G13" s="41">
        <v>0.19230750832702298</v>
      </c>
      <c r="H13" s="42">
        <v>0.17259237991156723</v>
      </c>
    </row>
    <row r="14" spans="1:8" x14ac:dyDescent="0.2">
      <c r="B14" s="26">
        <v>7</v>
      </c>
      <c r="C14" s="56" t="s">
        <v>184</v>
      </c>
      <c r="D14" s="42">
        <v>0.1555</v>
      </c>
      <c r="E14" s="42">
        <v>0.1686</v>
      </c>
      <c r="F14" s="41">
        <v>0.18509999999999999</v>
      </c>
      <c r="G14" s="41">
        <v>0.19230750832702298</v>
      </c>
      <c r="H14" s="42">
        <v>0.17259237991156723</v>
      </c>
    </row>
    <row r="15" spans="1:8" s="37" customFormat="1" ht="21" customHeight="1" x14ac:dyDescent="0.2">
      <c r="A15" s="40"/>
      <c r="B15" s="45"/>
      <c r="C15" s="48" t="s">
        <v>185</v>
      </c>
      <c r="D15" s="39"/>
      <c r="E15" s="39"/>
      <c r="F15" s="39"/>
      <c r="G15" s="39"/>
      <c r="H15" s="38"/>
    </row>
    <row r="16" spans="1:8" ht="22.5" x14ac:dyDescent="0.2">
      <c r="B16" s="36" t="s">
        <v>103</v>
      </c>
      <c r="C16" s="35" t="s">
        <v>186</v>
      </c>
      <c r="D16" s="42">
        <v>0</v>
      </c>
      <c r="E16" s="42">
        <v>0</v>
      </c>
      <c r="F16" s="41">
        <v>0</v>
      </c>
      <c r="G16" s="41">
        <v>0</v>
      </c>
      <c r="H16" s="42">
        <v>0</v>
      </c>
    </row>
    <row r="17" spans="1:8" ht="22.5" x14ac:dyDescent="0.2">
      <c r="B17" s="36" t="s">
        <v>104</v>
      </c>
      <c r="C17" s="35" t="s">
        <v>187</v>
      </c>
      <c r="D17" s="42">
        <v>0</v>
      </c>
      <c r="E17" s="42">
        <v>0</v>
      </c>
      <c r="F17" s="41">
        <v>0</v>
      </c>
      <c r="G17" s="41">
        <v>0</v>
      </c>
      <c r="H17" s="42">
        <v>0</v>
      </c>
    </row>
    <row r="18" spans="1:8" ht="22.5" x14ac:dyDescent="0.2">
      <c r="B18" s="36" t="s">
        <v>105</v>
      </c>
      <c r="C18" s="35" t="s">
        <v>188</v>
      </c>
      <c r="D18" s="42">
        <v>0</v>
      </c>
      <c r="E18" s="42">
        <v>0</v>
      </c>
      <c r="F18" s="41">
        <v>0</v>
      </c>
      <c r="G18" s="41">
        <v>0</v>
      </c>
      <c r="H18" s="42">
        <v>0</v>
      </c>
    </row>
    <row r="19" spans="1:8" x14ac:dyDescent="0.2">
      <c r="B19" s="26" t="s">
        <v>106</v>
      </c>
      <c r="C19" s="56" t="s">
        <v>189</v>
      </c>
      <c r="D19" s="42">
        <v>0.08</v>
      </c>
      <c r="E19" s="42">
        <v>0.08</v>
      </c>
      <c r="F19" s="41">
        <v>0.08</v>
      </c>
      <c r="G19" s="41">
        <v>0.08</v>
      </c>
      <c r="H19" s="42">
        <v>0.08</v>
      </c>
    </row>
    <row r="20" spans="1:8" s="37" customFormat="1" ht="21" customHeight="1" x14ac:dyDescent="0.2">
      <c r="A20" s="40"/>
      <c r="B20" s="45"/>
      <c r="C20" s="48" t="s">
        <v>190</v>
      </c>
      <c r="D20" s="39"/>
      <c r="E20" s="39"/>
      <c r="F20" s="39"/>
      <c r="G20" s="39"/>
      <c r="H20" s="38"/>
    </row>
    <row r="21" spans="1:8" x14ac:dyDescent="0.2">
      <c r="B21" s="26">
        <v>8</v>
      </c>
      <c r="C21" s="56" t="s">
        <v>191</v>
      </c>
      <c r="D21" s="42">
        <v>2.4999999996377937E-2</v>
      </c>
      <c r="E21" s="42">
        <v>2.5000000000000001E-2</v>
      </c>
      <c r="F21" s="41">
        <v>2.5000000000000001E-2</v>
      </c>
      <c r="G21" s="41">
        <v>2.5000000000000001E-2</v>
      </c>
      <c r="H21" s="42">
        <v>2.5000000000000001E-2</v>
      </c>
    </row>
    <row r="22" spans="1:8" ht="22.5" x14ac:dyDescent="0.2">
      <c r="B22" s="26" t="s">
        <v>9</v>
      </c>
      <c r="C22" s="56" t="s">
        <v>192</v>
      </c>
      <c r="D22" s="42"/>
      <c r="E22" s="26"/>
      <c r="F22" s="26"/>
      <c r="G22" s="26"/>
      <c r="H22" s="26"/>
    </row>
    <row r="23" spans="1:8" x14ac:dyDescent="0.2">
      <c r="B23" s="26">
        <v>9</v>
      </c>
      <c r="C23" s="56" t="s">
        <v>193</v>
      </c>
      <c r="D23" s="26"/>
      <c r="E23" s="26"/>
      <c r="F23" s="26"/>
      <c r="G23" s="26"/>
      <c r="H23" s="26"/>
    </row>
    <row r="24" spans="1:8" x14ac:dyDescent="0.2">
      <c r="B24" s="26" t="s">
        <v>107</v>
      </c>
      <c r="C24" s="56" t="s">
        <v>194</v>
      </c>
      <c r="D24" s="26"/>
      <c r="E24" s="26"/>
      <c r="F24" s="26"/>
      <c r="G24" s="26"/>
      <c r="H24" s="26"/>
    </row>
    <row r="25" spans="1:8" x14ac:dyDescent="0.2">
      <c r="B25" s="26">
        <v>10</v>
      </c>
      <c r="C25" s="56" t="s">
        <v>195</v>
      </c>
      <c r="D25" s="26"/>
      <c r="E25" s="26"/>
      <c r="F25" s="26"/>
      <c r="G25" s="26"/>
      <c r="H25" s="26"/>
    </row>
    <row r="26" spans="1:8" x14ac:dyDescent="0.2">
      <c r="B26" s="26" t="s">
        <v>108</v>
      </c>
      <c r="C26" s="56" t="s">
        <v>196</v>
      </c>
      <c r="D26" s="26"/>
      <c r="E26" s="26"/>
      <c r="F26" s="26"/>
      <c r="G26" s="26"/>
      <c r="H26" s="26"/>
    </row>
    <row r="27" spans="1:8" x14ac:dyDescent="0.2">
      <c r="B27" s="26">
        <v>11</v>
      </c>
      <c r="C27" s="56" t="s">
        <v>197</v>
      </c>
      <c r="D27" s="42">
        <v>2.4999999996377937E-2</v>
      </c>
      <c r="E27" s="42">
        <v>2.4999999997563496E-2</v>
      </c>
      <c r="F27" s="41">
        <v>2.499999999063424E-2</v>
      </c>
      <c r="G27" s="41">
        <v>2.499999998997781E-2</v>
      </c>
      <c r="H27" s="42">
        <v>2.499999999027264E-2</v>
      </c>
    </row>
    <row r="28" spans="1:8" x14ac:dyDescent="0.2">
      <c r="B28" s="26" t="s">
        <v>109</v>
      </c>
      <c r="C28" s="56" t="s">
        <v>198</v>
      </c>
      <c r="D28" s="42">
        <v>0.105</v>
      </c>
      <c r="E28" s="42">
        <v>0.105</v>
      </c>
      <c r="F28" s="41">
        <v>0.105</v>
      </c>
      <c r="G28" s="41">
        <v>0.105</v>
      </c>
      <c r="H28" s="42">
        <v>0.105</v>
      </c>
    </row>
    <row r="29" spans="1:8" ht="22.5" x14ac:dyDescent="0.2">
      <c r="B29" s="26">
        <v>12</v>
      </c>
      <c r="C29" s="56" t="s">
        <v>199</v>
      </c>
      <c r="D29" s="42">
        <v>0.11046074768276958</v>
      </c>
      <c r="E29" s="42">
        <v>0.12357995713462729</v>
      </c>
      <c r="F29" s="41">
        <v>0.14011014258183344</v>
      </c>
      <c r="G29" s="41">
        <v>0.1473075083324033</v>
      </c>
      <c r="H29" s="42">
        <v>0.12759237990414452</v>
      </c>
    </row>
    <row r="30" spans="1:8" x14ac:dyDescent="0.2">
      <c r="B30" s="45"/>
      <c r="C30" s="48" t="s">
        <v>200</v>
      </c>
      <c r="D30" s="47"/>
      <c r="E30" s="47"/>
      <c r="F30" s="47"/>
      <c r="G30" s="47"/>
      <c r="H30" s="46"/>
    </row>
    <row r="31" spans="1:8" x14ac:dyDescent="0.2">
      <c r="B31" s="26">
        <v>13</v>
      </c>
      <c r="C31" s="34" t="s">
        <v>201</v>
      </c>
      <c r="D31" s="17">
        <v>501071586.06</v>
      </c>
      <c r="E31" s="17">
        <v>463164113.69</v>
      </c>
      <c r="F31" s="17">
        <v>439583394.13999999</v>
      </c>
      <c r="G31" s="17">
        <v>401803340.13999999</v>
      </c>
      <c r="H31" s="17">
        <v>478750298.69</v>
      </c>
    </row>
    <row r="32" spans="1:8" x14ac:dyDescent="0.2">
      <c r="B32" s="26">
        <v>14</v>
      </c>
      <c r="C32" s="34" t="s">
        <v>202</v>
      </c>
      <c r="D32" s="42">
        <v>0.17130000000000001</v>
      </c>
      <c r="E32" s="41">
        <v>0.1867</v>
      </c>
      <c r="F32" s="41">
        <v>0.20230000000000001</v>
      </c>
      <c r="G32" s="41">
        <v>0.2268</v>
      </c>
      <c r="H32" s="42">
        <v>0.17480000000000001</v>
      </c>
    </row>
    <row r="33" spans="1:8" s="37" customFormat="1" ht="21" customHeight="1" x14ac:dyDescent="0.2">
      <c r="A33" s="40"/>
      <c r="B33" s="45"/>
      <c r="C33" s="48" t="s">
        <v>203</v>
      </c>
      <c r="D33" s="39"/>
      <c r="E33" s="39"/>
      <c r="F33" s="39"/>
      <c r="G33" s="39"/>
      <c r="H33" s="38"/>
    </row>
    <row r="34" spans="1:8" ht="22.5" x14ac:dyDescent="0.2">
      <c r="B34" s="36" t="s">
        <v>110</v>
      </c>
      <c r="C34" s="35" t="s">
        <v>204</v>
      </c>
      <c r="D34" s="26"/>
      <c r="E34" s="26"/>
      <c r="F34" s="26"/>
      <c r="G34" s="26"/>
      <c r="H34" s="26"/>
    </row>
    <row r="35" spans="1:8" ht="22.5" x14ac:dyDescent="0.2">
      <c r="B35" s="36" t="s">
        <v>111</v>
      </c>
      <c r="C35" s="35" t="s">
        <v>187</v>
      </c>
      <c r="D35" s="26"/>
      <c r="E35" s="26"/>
      <c r="F35" s="26"/>
      <c r="G35" s="26"/>
      <c r="H35" s="26"/>
    </row>
    <row r="36" spans="1:8" x14ac:dyDescent="0.2">
      <c r="B36" s="36" t="s">
        <v>112</v>
      </c>
      <c r="C36" s="35" t="s">
        <v>205</v>
      </c>
      <c r="D36" s="42">
        <v>0.03</v>
      </c>
      <c r="E36" s="41">
        <v>0.03</v>
      </c>
      <c r="F36" s="41">
        <v>0.03</v>
      </c>
      <c r="G36" s="41">
        <v>0.03</v>
      </c>
      <c r="H36" s="42">
        <v>0.03</v>
      </c>
    </row>
    <row r="37" spans="1:8" s="37" customFormat="1" ht="21" customHeight="1" x14ac:dyDescent="0.2">
      <c r="A37" s="40"/>
      <c r="B37" s="45"/>
      <c r="C37" s="48" t="s">
        <v>206</v>
      </c>
      <c r="D37" s="39"/>
      <c r="E37" s="39"/>
      <c r="F37" s="39"/>
      <c r="G37" s="39"/>
      <c r="H37" s="38"/>
    </row>
    <row r="38" spans="1:8" x14ac:dyDescent="0.2">
      <c r="B38" s="36" t="s">
        <v>113</v>
      </c>
      <c r="C38" s="33" t="s">
        <v>207</v>
      </c>
      <c r="D38" s="41">
        <v>0</v>
      </c>
      <c r="E38" s="41">
        <v>0</v>
      </c>
      <c r="F38" s="41">
        <v>0</v>
      </c>
      <c r="G38" s="41">
        <v>0</v>
      </c>
      <c r="H38" s="41">
        <v>0</v>
      </c>
    </row>
    <row r="39" spans="1:8" x14ac:dyDescent="0.2">
      <c r="B39" s="36" t="s">
        <v>114</v>
      </c>
      <c r="C39" s="56" t="s">
        <v>208</v>
      </c>
      <c r="D39" s="42">
        <v>0.03</v>
      </c>
      <c r="E39" s="41">
        <v>0.03</v>
      </c>
      <c r="F39" s="41">
        <v>0.03</v>
      </c>
      <c r="G39" s="41">
        <v>0.03</v>
      </c>
      <c r="H39" s="42">
        <v>0.03</v>
      </c>
    </row>
    <row r="40" spans="1:8" x14ac:dyDescent="0.2">
      <c r="B40" s="45"/>
      <c r="C40" s="48" t="s">
        <v>209</v>
      </c>
      <c r="D40" s="47"/>
      <c r="E40" s="47"/>
      <c r="F40" s="47"/>
      <c r="G40" s="47"/>
      <c r="H40" s="46"/>
    </row>
    <row r="41" spans="1:8" ht="22.5" x14ac:dyDescent="0.2">
      <c r="B41" s="26">
        <v>15</v>
      </c>
      <c r="C41" s="34" t="s">
        <v>210</v>
      </c>
      <c r="D41" s="17">
        <v>51548955.259166665</v>
      </c>
      <c r="E41" s="17">
        <v>51377995.394166671</v>
      </c>
      <c r="F41" s="17">
        <v>50244030.292499997</v>
      </c>
      <c r="G41" s="17">
        <v>47860645.855833344</v>
      </c>
      <c r="H41" s="17">
        <v>48456260.953333326</v>
      </c>
    </row>
    <row r="42" spans="1:8" x14ac:dyDescent="0.2">
      <c r="B42" s="26" t="s">
        <v>115</v>
      </c>
      <c r="C42" s="34" t="s">
        <v>211</v>
      </c>
      <c r="D42" s="17">
        <v>130029133.40963541</v>
      </c>
      <c r="E42" s="17">
        <v>127546488.33705902</v>
      </c>
      <c r="F42" s="17">
        <v>126627534.56760748</v>
      </c>
      <c r="G42" s="17">
        <v>118006281.07243055</v>
      </c>
      <c r="H42" s="17">
        <v>113130285.12444972</v>
      </c>
    </row>
    <row r="43" spans="1:8" x14ac:dyDescent="0.2">
      <c r="B43" s="26" t="s">
        <v>116</v>
      </c>
      <c r="C43" s="34" t="s">
        <v>212</v>
      </c>
      <c r="D43" s="17">
        <v>121450908.57787204</v>
      </c>
      <c r="E43" s="17">
        <v>119076553.02294558</v>
      </c>
      <c r="F43" s="17">
        <v>118759618.1939546</v>
      </c>
      <c r="G43" s="17">
        <v>110213965.72329962</v>
      </c>
      <c r="H43" s="17">
        <v>104196920.17551003</v>
      </c>
    </row>
    <row r="44" spans="1:8" x14ac:dyDescent="0.2">
      <c r="B44" s="26">
        <v>16</v>
      </c>
      <c r="C44" s="34" t="s">
        <v>213</v>
      </c>
      <c r="D44" s="17">
        <v>32726951.29258278</v>
      </c>
      <c r="E44" s="17">
        <v>32106290.024438683</v>
      </c>
      <c r="F44" s="17">
        <v>31876551.582075801</v>
      </c>
      <c r="G44" s="17">
        <v>29721238.208281565</v>
      </c>
      <c r="H44" s="17">
        <v>29369086.569358423</v>
      </c>
    </row>
    <row r="45" spans="1:8" x14ac:dyDescent="0.2">
      <c r="B45" s="26">
        <v>17</v>
      </c>
      <c r="C45" s="34" t="s">
        <v>214</v>
      </c>
      <c r="D45" s="42">
        <v>1.6456101665803076</v>
      </c>
      <c r="E45" s="41">
        <v>1.6621976114171835</v>
      </c>
      <c r="F45" s="41">
        <v>1.6692441725648093</v>
      </c>
      <c r="G45" s="41">
        <v>1.6694344970130881</v>
      </c>
      <c r="H45" s="42">
        <v>1.7239364357077911</v>
      </c>
    </row>
    <row r="46" spans="1:8" x14ac:dyDescent="0.2">
      <c r="B46" s="45"/>
      <c r="C46" s="48" t="s">
        <v>215</v>
      </c>
      <c r="D46" s="47"/>
      <c r="E46" s="47"/>
      <c r="F46" s="47"/>
      <c r="G46" s="47"/>
      <c r="H46" s="46"/>
    </row>
    <row r="47" spans="1:8" x14ac:dyDescent="0.2">
      <c r="B47" s="26">
        <v>18</v>
      </c>
      <c r="C47" s="34" t="s">
        <v>216</v>
      </c>
      <c r="D47" s="17">
        <v>359386918.14499998</v>
      </c>
      <c r="E47" s="17">
        <v>344545652.21499997</v>
      </c>
      <c r="F47" s="17">
        <v>350794061.16500002</v>
      </c>
      <c r="G47" s="17">
        <v>337853249.125</v>
      </c>
      <c r="H47" s="17">
        <v>323546442.93000001</v>
      </c>
    </row>
    <row r="48" spans="1:8" x14ac:dyDescent="0.2">
      <c r="B48" s="26">
        <v>19</v>
      </c>
      <c r="C48" s="34" t="s">
        <v>217</v>
      </c>
      <c r="D48" s="17">
        <v>343946550.86000001</v>
      </c>
      <c r="E48" s="17">
        <v>332891231.98000002</v>
      </c>
      <c r="F48" s="17">
        <v>313010987.83000004</v>
      </c>
      <c r="G48" s="17">
        <v>307068916.79000002</v>
      </c>
      <c r="H48" s="17">
        <v>303387723.81</v>
      </c>
    </row>
    <row r="49" spans="2:8" x14ac:dyDescent="0.2">
      <c r="B49" s="26">
        <v>20</v>
      </c>
      <c r="C49" s="34" t="s">
        <v>218</v>
      </c>
      <c r="D49" s="42">
        <v>1.0448999999999999</v>
      </c>
      <c r="E49" s="41">
        <v>1.0349999999999999</v>
      </c>
      <c r="F49" s="41">
        <v>1.1207</v>
      </c>
      <c r="G49" s="41">
        <v>1.1003000000000001</v>
      </c>
      <c r="H49" s="42">
        <v>1.0664</v>
      </c>
    </row>
    <row r="50" spans="2:8" s="29" customFormat="1" x14ac:dyDescent="0.2"/>
    <row r="51" spans="2:8" s="29" customFormat="1" x14ac:dyDescent="0.2"/>
    <row r="52" spans="2:8" s="29" customFormat="1" x14ac:dyDescent="0.2"/>
    <row r="53" spans="2:8" s="29" customFormat="1" x14ac:dyDescent="0.2"/>
    <row r="54" spans="2:8" s="29" customFormat="1" x14ac:dyDescent="0.2"/>
    <row r="55" spans="2:8" s="29" customFormat="1" x14ac:dyDescent="0.2"/>
    <row r="56" spans="2:8" s="29" customFormat="1" x14ac:dyDescent="0.2"/>
    <row r="57" spans="2:8" s="29" customForma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B948B-E635-462D-88F3-2239173165B4}">
  <dimension ref="B2:F33"/>
  <sheetViews>
    <sheetView showGridLines="0" zoomScaleNormal="100" workbookViewId="0"/>
  </sheetViews>
  <sheetFormatPr defaultColWidth="9.140625" defaultRowHeight="11.25" x14ac:dyDescent="0.2"/>
  <cols>
    <col min="1" max="1" width="4" style="2" customWidth="1"/>
    <col min="2" max="2" width="8.28515625" style="2" customWidth="1"/>
    <col min="3" max="3" width="44.42578125" style="2" bestFit="1" customWidth="1"/>
    <col min="4" max="5" width="10.42578125" style="2" bestFit="1" customWidth="1"/>
    <col min="6" max="6" width="11.7109375" style="2" bestFit="1" customWidth="1"/>
    <col min="7" max="16384" width="9.140625" style="2"/>
  </cols>
  <sheetData>
    <row r="2" spans="2:6" x14ac:dyDescent="0.2">
      <c r="B2" s="1" t="s">
        <v>159</v>
      </c>
    </row>
    <row r="3" spans="2:6" x14ac:dyDescent="0.2">
      <c r="B3" s="11"/>
    </row>
    <row r="4" spans="2:6" ht="33.75" customHeight="1" x14ac:dyDescent="0.2">
      <c r="C4" s="65"/>
      <c r="D4" s="163" t="s">
        <v>244</v>
      </c>
      <c r="E4" s="163"/>
      <c r="F4" s="63" t="s">
        <v>245</v>
      </c>
    </row>
    <row r="5" spans="2:6" x14ac:dyDescent="0.2">
      <c r="B5" s="64"/>
      <c r="C5" s="64"/>
      <c r="D5" s="62">
        <v>45657</v>
      </c>
      <c r="E5" s="62">
        <v>45565</v>
      </c>
      <c r="F5" s="62">
        <v>45657</v>
      </c>
    </row>
    <row r="6" spans="2:6" x14ac:dyDescent="0.2">
      <c r="B6" s="63">
        <v>1</v>
      </c>
      <c r="C6" s="61" t="s">
        <v>219</v>
      </c>
      <c r="D6" s="60">
        <v>312708738.25</v>
      </c>
      <c r="E6" s="60">
        <v>318142020.55000001</v>
      </c>
      <c r="F6" s="60">
        <v>25016699.060000002</v>
      </c>
    </row>
    <row r="7" spans="2:6" x14ac:dyDescent="0.2">
      <c r="B7" s="63">
        <v>2</v>
      </c>
      <c r="C7" s="59" t="s">
        <v>220</v>
      </c>
      <c r="D7" s="60">
        <v>312708738.25</v>
      </c>
      <c r="E7" s="60">
        <v>318142020.55000001</v>
      </c>
      <c r="F7" s="60">
        <v>25016699.060000002</v>
      </c>
    </row>
    <row r="8" spans="2:6" x14ac:dyDescent="0.2">
      <c r="B8" s="63">
        <v>3</v>
      </c>
      <c r="C8" s="59" t="s">
        <v>221</v>
      </c>
      <c r="D8" s="60">
        <v>0</v>
      </c>
      <c r="E8" s="60">
        <v>0</v>
      </c>
      <c r="F8" s="60">
        <v>0</v>
      </c>
    </row>
    <row r="9" spans="2:6" x14ac:dyDescent="0.2">
      <c r="B9" s="63">
        <v>4</v>
      </c>
      <c r="C9" s="59" t="s">
        <v>222</v>
      </c>
      <c r="D9" s="60">
        <v>0</v>
      </c>
      <c r="E9" s="60">
        <v>0</v>
      </c>
      <c r="F9" s="60">
        <v>0</v>
      </c>
    </row>
    <row r="10" spans="2:6" ht="22.5" x14ac:dyDescent="0.2">
      <c r="B10" s="63" t="s">
        <v>8</v>
      </c>
      <c r="C10" s="59" t="s">
        <v>223</v>
      </c>
      <c r="D10" s="60">
        <v>0</v>
      </c>
      <c r="E10" s="60">
        <v>0</v>
      </c>
      <c r="F10" s="60">
        <v>0</v>
      </c>
    </row>
    <row r="11" spans="2:6" x14ac:dyDescent="0.2">
      <c r="B11" s="63">
        <v>5</v>
      </c>
      <c r="C11" s="59" t="s">
        <v>224</v>
      </c>
      <c r="D11" s="60">
        <v>0</v>
      </c>
      <c r="E11" s="60">
        <v>0</v>
      </c>
      <c r="F11" s="60">
        <v>0</v>
      </c>
    </row>
    <row r="12" spans="2:6" x14ac:dyDescent="0.2">
      <c r="B12" s="63">
        <v>6</v>
      </c>
      <c r="C12" s="61" t="s">
        <v>225</v>
      </c>
      <c r="D12" s="60">
        <v>84731.07</v>
      </c>
      <c r="E12" s="60">
        <v>0</v>
      </c>
      <c r="F12" s="60">
        <v>6778.4856000000009</v>
      </c>
    </row>
    <row r="13" spans="2:6" x14ac:dyDescent="0.2">
      <c r="B13" s="63">
        <v>7</v>
      </c>
      <c r="C13" s="59" t="s">
        <v>220</v>
      </c>
      <c r="D13" s="60">
        <v>0</v>
      </c>
      <c r="E13" s="60">
        <v>0</v>
      </c>
      <c r="F13" s="60">
        <v>0</v>
      </c>
    </row>
    <row r="14" spans="2:6" x14ac:dyDescent="0.2">
      <c r="B14" s="63">
        <v>8</v>
      </c>
      <c r="C14" s="59" t="s">
        <v>226</v>
      </c>
      <c r="D14" s="60">
        <v>0</v>
      </c>
      <c r="E14" s="60">
        <v>0</v>
      </c>
      <c r="F14" s="60">
        <v>0</v>
      </c>
    </row>
    <row r="15" spans="2:6" x14ac:dyDescent="0.2">
      <c r="B15" s="63" t="s">
        <v>9</v>
      </c>
      <c r="C15" s="58" t="s">
        <v>227</v>
      </c>
      <c r="D15" s="60">
        <v>0</v>
      </c>
      <c r="E15" s="60">
        <v>0</v>
      </c>
      <c r="F15" s="60">
        <v>0</v>
      </c>
    </row>
    <row r="16" spans="2:6" x14ac:dyDescent="0.2">
      <c r="B16" s="63" t="s">
        <v>10</v>
      </c>
      <c r="C16" s="59" t="s">
        <v>228</v>
      </c>
      <c r="D16" s="60">
        <v>0</v>
      </c>
      <c r="E16" s="60">
        <v>0</v>
      </c>
      <c r="F16" s="60">
        <v>0</v>
      </c>
    </row>
    <row r="17" spans="2:6" x14ac:dyDescent="0.2">
      <c r="B17" s="63">
        <v>9</v>
      </c>
      <c r="C17" s="59" t="s">
        <v>229</v>
      </c>
      <c r="D17" s="60">
        <v>84731.07</v>
      </c>
      <c r="E17" s="60">
        <v>0</v>
      </c>
      <c r="F17" s="60">
        <v>6778.4856000000009</v>
      </c>
    </row>
    <row r="18" spans="2:6" x14ac:dyDescent="0.2">
      <c r="B18" s="63">
        <v>15</v>
      </c>
      <c r="C18" s="61" t="s">
        <v>230</v>
      </c>
      <c r="D18" s="60">
        <v>0</v>
      </c>
      <c r="E18" s="60">
        <v>0</v>
      </c>
      <c r="F18" s="60">
        <v>0</v>
      </c>
    </row>
    <row r="19" spans="2:6" ht="21" customHeight="1" x14ac:dyDescent="0.2">
      <c r="B19" s="63">
        <v>16</v>
      </c>
      <c r="C19" s="61" t="s">
        <v>231</v>
      </c>
      <c r="D19" s="60">
        <v>0</v>
      </c>
      <c r="E19" s="60">
        <v>0</v>
      </c>
      <c r="F19" s="60">
        <v>0</v>
      </c>
    </row>
    <row r="20" spans="2:6" x14ac:dyDescent="0.2">
      <c r="B20" s="63">
        <v>17</v>
      </c>
      <c r="C20" s="59" t="s">
        <v>232</v>
      </c>
      <c r="D20" s="60">
        <v>0</v>
      </c>
      <c r="E20" s="60">
        <v>0</v>
      </c>
      <c r="F20" s="60">
        <v>0</v>
      </c>
    </row>
    <row r="21" spans="2:6" x14ac:dyDescent="0.2">
      <c r="B21" s="63">
        <v>18</v>
      </c>
      <c r="C21" s="59" t="s">
        <v>233</v>
      </c>
      <c r="D21" s="60">
        <v>0</v>
      </c>
      <c r="E21" s="60">
        <v>0</v>
      </c>
      <c r="F21" s="60">
        <v>0</v>
      </c>
    </row>
    <row r="22" spans="2:6" x14ac:dyDescent="0.2">
      <c r="B22" s="63">
        <v>19</v>
      </c>
      <c r="C22" s="59" t="s">
        <v>234</v>
      </c>
      <c r="D22" s="60">
        <v>0</v>
      </c>
      <c r="E22" s="60">
        <v>0</v>
      </c>
      <c r="F22" s="60">
        <v>0</v>
      </c>
    </row>
    <row r="23" spans="2:6" x14ac:dyDescent="0.2">
      <c r="B23" s="63" t="s">
        <v>11</v>
      </c>
      <c r="C23" s="59" t="s">
        <v>235</v>
      </c>
      <c r="D23" s="60">
        <v>0</v>
      </c>
      <c r="E23" s="60">
        <v>0</v>
      </c>
      <c r="F23" s="60">
        <v>0</v>
      </c>
    </row>
    <row r="24" spans="2:6" ht="22.5" x14ac:dyDescent="0.2">
      <c r="B24" s="63">
        <v>20</v>
      </c>
      <c r="C24" s="61" t="s">
        <v>236</v>
      </c>
      <c r="D24" s="60">
        <v>21848691.25</v>
      </c>
      <c r="E24" s="60">
        <v>18135371.809999999</v>
      </c>
      <c r="F24" s="60">
        <v>1747895.3</v>
      </c>
    </row>
    <row r="25" spans="2:6" x14ac:dyDescent="0.2">
      <c r="B25" s="63">
        <v>21</v>
      </c>
      <c r="C25" s="59" t="s">
        <v>237</v>
      </c>
      <c r="D25" s="60">
        <v>21848691.25</v>
      </c>
      <c r="E25" s="60">
        <v>18135371.809999999</v>
      </c>
      <c r="F25" s="60">
        <v>1747895.3</v>
      </c>
    </row>
    <row r="26" spans="2:6" x14ac:dyDescent="0.2">
      <c r="B26" s="63">
        <v>22</v>
      </c>
      <c r="C26" s="59" t="s">
        <v>238</v>
      </c>
      <c r="D26" s="60">
        <v>0</v>
      </c>
      <c r="E26" s="60">
        <v>0</v>
      </c>
      <c r="F26" s="60">
        <v>0</v>
      </c>
    </row>
    <row r="27" spans="2:6" x14ac:dyDescent="0.2">
      <c r="B27" s="63" t="s">
        <v>12</v>
      </c>
      <c r="C27" s="61" t="s">
        <v>239</v>
      </c>
      <c r="D27" s="60">
        <v>0</v>
      </c>
      <c r="E27" s="60">
        <v>0</v>
      </c>
      <c r="F27" s="60">
        <v>0</v>
      </c>
    </row>
    <row r="28" spans="2:6" x14ac:dyDescent="0.2">
      <c r="B28" s="26">
        <v>23</v>
      </c>
      <c r="C28" s="56" t="s">
        <v>240</v>
      </c>
      <c r="D28" s="57">
        <v>210661774.03</v>
      </c>
      <c r="E28" s="57">
        <v>193238547.78999999</v>
      </c>
      <c r="F28" s="57">
        <v>16852941.922400001</v>
      </c>
    </row>
    <row r="29" spans="2:6" x14ac:dyDescent="0.2">
      <c r="B29" s="63" t="s">
        <v>13</v>
      </c>
      <c r="C29" s="61" t="s">
        <v>241</v>
      </c>
      <c r="D29" s="60">
        <v>210661774.03</v>
      </c>
      <c r="E29" s="60">
        <v>193238547.78999999</v>
      </c>
      <c r="F29" s="60">
        <v>16852941.922400001</v>
      </c>
    </row>
    <row r="30" spans="2:6" x14ac:dyDescent="0.2">
      <c r="B30" s="63" t="s">
        <v>14</v>
      </c>
      <c r="C30" s="61" t="s">
        <v>237</v>
      </c>
      <c r="D30" s="60">
        <v>0</v>
      </c>
      <c r="E30" s="60">
        <v>0</v>
      </c>
      <c r="F30" s="60">
        <v>0</v>
      </c>
    </row>
    <row r="31" spans="2:6" x14ac:dyDescent="0.2">
      <c r="B31" s="63" t="s">
        <v>15</v>
      </c>
      <c r="C31" s="61" t="s">
        <v>242</v>
      </c>
      <c r="D31" s="60">
        <v>0</v>
      </c>
      <c r="E31" s="60">
        <v>0</v>
      </c>
      <c r="F31" s="60">
        <v>0</v>
      </c>
    </row>
    <row r="32" spans="2:6" ht="22.5" x14ac:dyDescent="0.2">
      <c r="B32" s="26">
        <v>24</v>
      </c>
      <c r="C32" s="56" t="s">
        <v>243</v>
      </c>
      <c r="D32" s="60">
        <v>0</v>
      </c>
      <c r="E32" s="60">
        <v>0</v>
      </c>
      <c r="F32" s="60">
        <v>0</v>
      </c>
    </row>
    <row r="33" spans="2:6" x14ac:dyDescent="0.2">
      <c r="B33" s="55">
        <v>29</v>
      </c>
      <c r="C33" s="54" t="s">
        <v>16</v>
      </c>
      <c r="D33" s="53">
        <v>545303934.60000002</v>
      </c>
      <c r="E33" s="53">
        <v>529515940.14999998</v>
      </c>
      <c r="F33" s="53">
        <v>43624314.767999999</v>
      </c>
    </row>
  </sheetData>
  <mergeCells count="1">
    <mergeCell ref="D4:E4"/>
  </mergeCells>
  <pageMargins left="0.7" right="0.7" top="0.75" bottom="0.75" header="0.3" footer="0.3"/>
  <pageSetup paperSize="9" orientation="landscape" r:id="rId1"/>
  <headerFooter>
    <oddHeader>&amp;CEN
Annex I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09F8-8356-40CA-92CD-9C7B56AE4BE0}">
  <dimension ref="B2:F64"/>
  <sheetViews>
    <sheetView showGridLines="0" zoomScaleNormal="100" workbookViewId="0"/>
  </sheetViews>
  <sheetFormatPr defaultColWidth="9.140625" defaultRowHeight="11.25" x14ac:dyDescent="0.2"/>
  <cols>
    <col min="1" max="1" width="4" style="2" customWidth="1"/>
    <col min="2" max="2" width="8.28515625" style="2" customWidth="1"/>
    <col min="3" max="3" width="44.42578125" style="2" bestFit="1" customWidth="1"/>
    <col min="4" max="5" width="10.42578125" style="2" bestFit="1" customWidth="1"/>
    <col min="6" max="6" width="11.7109375" style="2" bestFit="1" customWidth="1"/>
    <col min="7" max="16384" width="9.140625" style="2"/>
  </cols>
  <sheetData>
    <row r="2" spans="2:6" x14ac:dyDescent="0.2">
      <c r="B2" s="1" t="s">
        <v>160</v>
      </c>
    </row>
    <row r="3" spans="2:6" x14ac:dyDescent="0.2">
      <c r="B3" s="11"/>
    </row>
    <row r="4" spans="2:6" ht="33.75" customHeight="1" x14ac:dyDescent="0.2">
      <c r="C4" s="65"/>
      <c r="D4" s="163" t="s">
        <v>244</v>
      </c>
      <c r="E4" s="163"/>
      <c r="F4" s="63" t="s">
        <v>245</v>
      </c>
    </row>
    <row r="5" spans="2:6" x14ac:dyDescent="0.2">
      <c r="B5" s="64"/>
      <c r="C5" s="64"/>
      <c r="D5" s="62">
        <v>45291</v>
      </c>
      <c r="E5" s="62">
        <v>45199</v>
      </c>
      <c r="F5" s="62">
        <v>45291</v>
      </c>
    </row>
    <row r="6" spans="2:6" x14ac:dyDescent="0.2">
      <c r="B6" s="63">
        <v>1</v>
      </c>
      <c r="C6" s="61" t="s">
        <v>219</v>
      </c>
      <c r="D6" s="60">
        <v>342695112.31</v>
      </c>
      <c r="E6" s="60">
        <v>325699837.76999998</v>
      </c>
      <c r="F6" s="60">
        <v>27415608.9848</v>
      </c>
    </row>
    <row r="7" spans="2:6" x14ac:dyDescent="0.2">
      <c r="B7" s="63">
        <v>2</v>
      </c>
      <c r="C7" s="59" t="s">
        <v>220</v>
      </c>
      <c r="D7" s="60">
        <v>342695112.31</v>
      </c>
      <c r="E7" s="60">
        <v>325699837.76999992</v>
      </c>
      <c r="F7" s="60">
        <v>27415608.9848</v>
      </c>
    </row>
    <row r="8" spans="2:6" x14ac:dyDescent="0.2">
      <c r="B8" s="63">
        <v>3</v>
      </c>
      <c r="C8" s="59" t="s">
        <v>221</v>
      </c>
      <c r="D8" s="60">
        <v>0</v>
      </c>
      <c r="E8" s="60">
        <v>0</v>
      </c>
      <c r="F8" s="60">
        <v>0</v>
      </c>
    </row>
    <row r="9" spans="2:6" x14ac:dyDescent="0.2">
      <c r="B9" s="63">
        <v>4</v>
      </c>
      <c r="C9" s="59" t="s">
        <v>222</v>
      </c>
      <c r="D9" s="60">
        <v>0</v>
      </c>
      <c r="E9" s="60">
        <v>0</v>
      </c>
      <c r="F9" s="60">
        <v>0</v>
      </c>
    </row>
    <row r="10" spans="2:6" ht="22.5" x14ac:dyDescent="0.2">
      <c r="B10" s="63" t="s">
        <v>8</v>
      </c>
      <c r="C10" s="59" t="s">
        <v>223</v>
      </c>
      <c r="D10" s="60">
        <v>0</v>
      </c>
      <c r="E10" s="60">
        <v>0</v>
      </c>
      <c r="F10" s="60">
        <v>0</v>
      </c>
    </row>
    <row r="11" spans="2:6" x14ac:dyDescent="0.2">
      <c r="B11" s="63">
        <v>5</v>
      </c>
      <c r="C11" s="59" t="s">
        <v>224</v>
      </c>
      <c r="D11" s="60">
        <v>0</v>
      </c>
      <c r="E11" s="60">
        <v>0</v>
      </c>
      <c r="F11" s="60">
        <v>0</v>
      </c>
    </row>
    <row r="12" spans="2:6" x14ac:dyDescent="0.2">
      <c r="B12" s="63">
        <v>6</v>
      </c>
      <c r="C12" s="61" t="s">
        <v>225</v>
      </c>
      <c r="D12" s="60">
        <v>0</v>
      </c>
      <c r="E12" s="60">
        <v>0</v>
      </c>
      <c r="F12" s="60">
        <v>0</v>
      </c>
    </row>
    <row r="13" spans="2:6" x14ac:dyDescent="0.2">
      <c r="B13" s="63">
        <v>7</v>
      </c>
      <c r="C13" s="59" t="s">
        <v>220</v>
      </c>
      <c r="D13" s="60">
        <v>0</v>
      </c>
      <c r="E13" s="60">
        <v>0</v>
      </c>
      <c r="F13" s="60">
        <v>0</v>
      </c>
    </row>
    <row r="14" spans="2:6" x14ac:dyDescent="0.2">
      <c r="B14" s="63">
        <v>8</v>
      </c>
      <c r="C14" s="59" t="s">
        <v>226</v>
      </c>
      <c r="D14" s="60">
        <v>0</v>
      </c>
      <c r="E14" s="60">
        <v>0</v>
      </c>
      <c r="F14" s="60">
        <v>0</v>
      </c>
    </row>
    <row r="15" spans="2:6" x14ac:dyDescent="0.2">
      <c r="B15" s="63" t="s">
        <v>9</v>
      </c>
      <c r="C15" s="58" t="s">
        <v>227</v>
      </c>
      <c r="D15" s="60">
        <v>0</v>
      </c>
      <c r="E15" s="60">
        <v>0</v>
      </c>
      <c r="F15" s="60">
        <v>0</v>
      </c>
    </row>
    <row r="16" spans="2:6" x14ac:dyDescent="0.2">
      <c r="B16" s="63" t="s">
        <v>10</v>
      </c>
      <c r="C16" s="59" t="s">
        <v>228</v>
      </c>
      <c r="D16" s="60">
        <v>0</v>
      </c>
      <c r="E16" s="60">
        <v>0</v>
      </c>
      <c r="F16" s="60">
        <v>0</v>
      </c>
    </row>
    <row r="17" spans="2:6" x14ac:dyDescent="0.2">
      <c r="B17" s="63">
        <v>9</v>
      </c>
      <c r="C17" s="59" t="s">
        <v>229</v>
      </c>
      <c r="D17" s="60">
        <v>0</v>
      </c>
      <c r="E17" s="60">
        <v>0</v>
      </c>
      <c r="F17" s="60">
        <v>0</v>
      </c>
    </row>
    <row r="18" spans="2:6" x14ac:dyDescent="0.2">
      <c r="B18" s="63">
        <v>15</v>
      </c>
      <c r="C18" s="61" t="s">
        <v>230</v>
      </c>
      <c r="D18" s="60">
        <v>0</v>
      </c>
      <c r="E18" s="60">
        <v>0</v>
      </c>
      <c r="F18" s="60">
        <v>0</v>
      </c>
    </row>
    <row r="19" spans="2:6" ht="21" customHeight="1" x14ac:dyDescent="0.2">
      <c r="B19" s="63">
        <v>16</v>
      </c>
      <c r="C19" s="61" t="s">
        <v>231</v>
      </c>
      <c r="D19" s="60">
        <v>0</v>
      </c>
      <c r="E19" s="60">
        <v>0</v>
      </c>
      <c r="F19" s="60">
        <v>0</v>
      </c>
    </row>
    <row r="20" spans="2:6" x14ac:dyDescent="0.2">
      <c r="B20" s="63">
        <v>17</v>
      </c>
      <c r="C20" s="59" t="s">
        <v>232</v>
      </c>
      <c r="D20" s="60">
        <v>0</v>
      </c>
      <c r="E20" s="60">
        <v>0</v>
      </c>
      <c r="F20" s="60">
        <v>0</v>
      </c>
    </row>
    <row r="21" spans="2:6" x14ac:dyDescent="0.2">
      <c r="B21" s="63">
        <v>18</v>
      </c>
      <c r="C21" s="59" t="s">
        <v>233</v>
      </c>
      <c r="D21" s="60">
        <v>0</v>
      </c>
      <c r="E21" s="60">
        <v>0</v>
      </c>
      <c r="F21" s="60">
        <v>0</v>
      </c>
    </row>
    <row r="22" spans="2:6" x14ac:dyDescent="0.2">
      <c r="B22" s="63">
        <v>19</v>
      </c>
      <c r="C22" s="59" t="s">
        <v>234</v>
      </c>
      <c r="D22" s="60">
        <v>0</v>
      </c>
      <c r="E22" s="60">
        <v>0</v>
      </c>
      <c r="F22" s="60">
        <v>0</v>
      </c>
    </row>
    <row r="23" spans="2:6" x14ac:dyDescent="0.2">
      <c r="B23" s="63" t="s">
        <v>11</v>
      </c>
      <c r="C23" s="59" t="s">
        <v>235</v>
      </c>
      <c r="D23" s="60">
        <v>0</v>
      </c>
      <c r="E23" s="60">
        <v>0</v>
      </c>
      <c r="F23" s="60">
        <v>0</v>
      </c>
    </row>
    <row r="24" spans="2:6" ht="22.5" x14ac:dyDescent="0.2">
      <c r="B24" s="63">
        <v>20</v>
      </c>
      <c r="C24" s="61" t="s">
        <v>236</v>
      </c>
      <c r="D24" s="60">
        <v>16238169.98</v>
      </c>
      <c r="E24" s="60">
        <v>14546782.390000001</v>
      </c>
      <c r="F24" s="60">
        <v>1299053.5984</v>
      </c>
    </row>
    <row r="25" spans="2:6" x14ac:dyDescent="0.2">
      <c r="B25" s="63">
        <v>21</v>
      </c>
      <c r="C25" s="59" t="s">
        <v>237</v>
      </c>
      <c r="D25" s="60">
        <v>16238169.98</v>
      </c>
      <c r="E25" s="60">
        <v>14546782.390000001</v>
      </c>
      <c r="F25" s="60">
        <v>1299053.5984</v>
      </c>
    </row>
    <row r="26" spans="2:6" x14ac:dyDescent="0.2">
      <c r="B26" s="63">
        <v>22</v>
      </c>
      <c r="C26" s="59" t="s">
        <v>238</v>
      </c>
      <c r="D26" s="60">
        <v>0</v>
      </c>
      <c r="E26" s="60">
        <v>0</v>
      </c>
      <c r="F26" s="60">
        <v>0</v>
      </c>
    </row>
    <row r="27" spans="2:6" x14ac:dyDescent="0.2">
      <c r="B27" s="63" t="s">
        <v>12</v>
      </c>
      <c r="C27" s="61" t="s">
        <v>239</v>
      </c>
      <c r="D27" s="60">
        <v>0</v>
      </c>
      <c r="E27" s="60">
        <v>0</v>
      </c>
      <c r="F27" s="60">
        <v>0</v>
      </c>
    </row>
    <row r="28" spans="2:6" x14ac:dyDescent="0.2">
      <c r="B28" s="26">
        <v>23</v>
      </c>
      <c r="C28" s="56" t="s">
        <v>240</v>
      </c>
      <c r="D28" s="57">
        <v>193238547.78999999</v>
      </c>
      <c r="E28" s="57">
        <v>172782932.69</v>
      </c>
      <c r="F28" s="57">
        <v>15459083.8232</v>
      </c>
    </row>
    <row r="29" spans="2:6" x14ac:dyDescent="0.2">
      <c r="B29" s="63" t="s">
        <v>13</v>
      </c>
      <c r="C29" s="61" t="s">
        <v>241</v>
      </c>
      <c r="D29" s="60">
        <v>193238547.78999999</v>
      </c>
      <c r="E29" s="60">
        <v>172782932.69</v>
      </c>
      <c r="F29" s="60">
        <v>15459083.8232</v>
      </c>
    </row>
    <row r="30" spans="2:6" x14ac:dyDescent="0.2">
      <c r="B30" s="63" t="s">
        <v>14</v>
      </c>
      <c r="C30" s="61" t="s">
        <v>237</v>
      </c>
      <c r="D30" s="60">
        <v>0</v>
      </c>
      <c r="E30" s="60">
        <v>0</v>
      </c>
      <c r="F30" s="60">
        <v>0</v>
      </c>
    </row>
    <row r="31" spans="2:6" x14ac:dyDescent="0.2">
      <c r="B31" s="63" t="s">
        <v>15</v>
      </c>
      <c r="C31" s="61" t="s">
        <v>242</v>
      </c>
      <c r="D31" s="60">
        <v>0</v>
      </c>
      <c r="E31" s="60">
        <v>0</v>
      </c>
      <c r="F31" s="60">
        <v>0</v>
      </c>
    </row>
    <row r="32" spans="2:6" ht="22.5" x14ac:dyDescent="0.2">
      <c r="B32" s="26">
        <v>24</v>
      </c>
      <c r="C32" s="56" t="s">
        <v>243</v>
      </c>
      <c r="D32" s="60">
        <v>1036772.5750000001</v>
      </c>
      <c r="E32" s="60">
        <v>1897443.0249999999</v>
      </c>
      <c r="F32" s="60">
        <v>82941.806000000011</v>
      </c>
    </row>
    <row r="33" spans="2:6" x14ac:dyDescent="0.2">
      <c r="B33" s="55">
        <v>29</v>
      </c>
      <c r="C33" s="54" t="s">
        <v>16</v>
      </c>
      <c r="D33" s="53">
        <v>552171830.08000004</v>
      </c>
      <c r="E33" s="53">
        <v>513029552.84999996</v>
      </c>
      <c r="F33" s="53">
        <v>44173746.406400003</v>
      </c>
    </row>
    <row r="34" spans="2:6" x14ac:dyDescent="0.2">
      <c r="D34" s="52"/>
      <c r="E34" s="52"/>
      <c r="F34" s="52"/>
    </row>
    <row r="35" spans="2:6" x14ac:dyDescent="0.2">
      <c r="D35" s="52"/>
      <c r="E35" s="52"/>
      <c r="F35" s="52"/>
    </row>
    <row r="36" spans="2:6" x14ac:dyDescent="0.2">
      <c r="D36" s="52"/>
      <c r="E36" s="52"/>
      <c r="F36" s="52"/>
    </row>
    <row r="37" spans="2:6" x14ac:dyDescent="0.2">
      <c r="D37" s="52"/>
      <c r="E37" s="52"/>
      <c r="F37" s="52"/>
    </row>
    <row r="38" spans="2:6" x14ac:dyDescent="0.2">
      <c r="D38" s="52"/>
      <c r="E38" s="52"/>
      <c r="F38" s="52"/>
    </row>
    <row r="39" spans="2:6" x14ac:dyDescent="0.2">
      <c r="D39" s="52"/>
      <c r="E39" s="52"/>
      <c r="F39" s="52"/>
    </row>
    <row r="40" spans="2:6" x14ac:dyDescent="0.2">
      <c r="D40" s="52"/>
      <c r="E40" s="52"/>
      <c r="F40" s="52"/>
    </row>
    <row r="41" spans="2:6" x14ac:dyDescent="0.2">
      <c r="D41" s="52"/>
      <c r="E41" s="52"/>
      <c r="F41" s="52"/>
    </row>
    <row r="42" spans="2:6" x14ac:dyDescent="0.2">
      <c r="D42" s="52"/>
      <c r="E42" s="52"/>
      <c r="F42" s="52"/>
    </row>
    <row r="43" spans="2:6" x14ac:dyDescent="0.2">
      <c r="D43" s="52"/>
      <c r="E43" s="52"/>
      <c r="F43" s="52"/>
    </row>
    <row r="44" spans="2:6" x14ac:dyDescent="0.2">
      <c r="D44" s="52"/>
      <c r="E44" s="52"/>
      <c r="F44" s="52"/>
    </row>
    <row r="45" spans="2:6" x14ac:dyDescent="0.2">
      <c r="D45" s="52"/>
      <c r="E45" s="52"/>
      <c r="F45" s="52"/>
    </row>
    <row r="46" spans="2:6" x14ac:dyDescent="0.2">
      <c r="D46" s="52"/>
      <c r="E46" s="52"/>
      <c r="F46" s="52"/>
    </row>
    <row r="47" spans="2:6" x14ac:dyDescent="0.2">
      <c r="D47" s="52"/>
      <c r="E47" s="52"/>
      <c r="F47" s="52"/>
    </row>
    <row r="48" spans="2:6" x14ac:dyDescent="0.2">
      <c r="D48" s="52"/>
      <c r="E48" s="52"/>
      <c r="F48" s="52"/>
    </row>
    <row r="49" spans="4:6" x14ac:dyDescent="0.2">
      <c r="D49" s="52"/>
      <c r="E49" s="52"/>
      <c r="F49" s="52"/>
    </row>
    <row r="50" spans="4:6" x14ac:dyDescent="0.2">
      <c r="D50" s="52"/>
      <c r="E50" s="52"/>
      <c r="F50" s="52"/>
    </row>
    <row r="51" spans="4:6" x14ac:dyDescent="0.2">
      <c r="D51" s="52"/>
      <c r="E51" s="52"/>
      <c r="F51" s="52"/>
    </row>
    <row r="52" spans="4:6" x14ac:dyDescent="0.2">
      <c r="D52" s="52"/>
      <c r="E52" s="52"/>
      <c r="F52" s="52"/>
    </row>
    <row r="53" spans="4:6" x14ac:dyDescent="0.2">
      <c r="D53" s="52"/>
      <c r="E53" s="52"/>
      <c r="F53" s="52"/>
    </row>
    <row r="54" spans="4:6" x14ac:dyDescent="0.2">
      <c r="D54" s="52"/>
      <c r="E54" s="52"/>
      <c r="F54" s="52"/>
    </row>
    <row r="55" spans="4:6" x14ac:dyDescent="0.2">
      <c r="D55" s="52"/>
      <c r="E55" s="52"/>
      <c r="F55" s="52"/>
    </row>
    <row r="56" spans="4:6" x14ac:dyDescent="0.2">
      <c r="D56" s="52"/>
      <c r="E56" s="52"/>
      <c r="F56" s="52"/>
    </row>
    <row r="57" spans="4:6" x14ac:dyDescent="0.2">
      <c r="D57" s="52"/>
      <c r="E57" s="52"/>
      <c r="F57" s="52"/>
    </row>
    <row r="58" spans="4:6" x14ac:dyDescent="0.2">
      <c r="D58" s="52"/>
      <c r="E58" s="52"/>
      <c r="F58" s="52"/>
    </row>
    <row r="59" spans="4:6" x14ac:dyDescent="0.2">
      <c r="D59" s="52"/>
      <c r="E59" s="52"/>
      <c r="F59" s="52"/>
    </row>
    <row r="60" spans="4:6" x14ac:dyDescent="0.2">
      <c r="D60" s="52"/>
      <c r="E60" s="52"/>
      <c r="F60" s="52"/>
    </row>
    <row r="61" spans="4:6" x14ac:dyDescent="0.2">
      <c r="D61" s="52"/>
      <c r="E61" s="52"/>
      <c r="F61" s="52"/>
    </row>
    <row r="62" spans="4:6" x14ac:dyDescent="0.2">
      <c r="D62" s="52"/>
      <c r="E62" s="52"/>
      <c r="F62" s="52"/>
    </row>
    <row r="63" spans="4:6" x14ac:dyDescent="0.2">
      <c r="D63" s="52"/>
      <c r="E63" s="52"/>
      <c r="F63" s="52"/>
    </row>
    <row r="64" spans="4:6" x14ac:dyDescent="0.2">
      <c r="D64" s="52"/>
      <c r="E64" s="52"/>
      <c r="F64" s="52"/>
    </row>
  </sheetData>
  <mergeCells count="1">
    <mergeCell ref="D4:E4"/>
  </mergeCells>
  <pageMargins left="0.7" right="0.7" top="0.75" bottom="0.75" header="0.3" footer="0.3"/>
  <pageSetup paperSize="9" orientation="landscape" r:id="rId1"/>
  <headerFooter>
    <oddHeader>&amp;CEN
Annex I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D95D-757D-4032-8915-5662FF6E8952}">
  <dimension ref="A1:K11"/>
  <sheetViews>
    <sheetView showGridLines="0" zoomScaleNormal="100" zoomScalePageLayoutView="60" workbookViewId="0"/>
  </sheetViews>
  <sheetFormatPr defaultColWidth="9.140625" defaultRowHeight="11.25" x14ac:dyDescent="0.2"/>
  <cols>
    <col min="1" max="1" width="4" style="153" customWidth="1"/>
    <col min="2" max="2" width="7" style="2" customWidth="1"/>
    <col min="3" max="3" width="63.5703125" style="2" customWidth="1"/>
    <col min="4" max="6" width="10.42578125" style="2" customWidth="1"/>
    <col min="7" max="7" width="13.42578125" style="2" customWidth="1"/>
    <col min="8" max="8" width="14.7109375" style="2" customWidth="1"/>
    <col min="9" max="16384" width="9.140625" style="2"/>
  </cols>
  <sheetData>
    <row r="1" spans="1:11" ht="15" customHeight="1" x14ac:dyDescent="0.2"/>
    <row r="2" spans="1:11" s="11" customFormat="1" ht="15" customHeight="1" x14ac:dyDescent="0.25">
      <c r="B2" s="1" t="s">
        <v>161</v>
      </c>
      <c r="D2" s="24"/>
    </row>
    <row r="3" spans="1:11" s="11" customFormat="1" x14ac:dyDescent="0.2">
      <c r="B3" s="2"/>
    </row>
    <row r="4" spans="1:11" s="11" customFormat="1" x14ac:dyDescent="0.2">
      <c r="B4" s="12"/>
    </row>
    <row r="5" spans="1:11" s="13" customFormat="1" ht="11.25" customHeight="1" x14ac:dyDescent="0.2">
      <c r="A5" s="27"/>
      <c r="B5" s="166" t="s">
        <v>0</v>
      </c>
      <c r="C5" s="167"/>
      <c r="D5" s="164" t="s">
        <v>1</v>
      </c>
      <c r="E5" s="164"/>
      <c r="F5" s="164"/>
      <c r="G5" s="165" t="s">
        <v>2</v>
      </c>
      <c r="H5" s="165" t="s">
        <v>102</v>
      </c>
    </row>
    <row r="6" spans="1:11" s="13" customFormat="1" ht="11.25" customHeight="1" x14ac:dyDescent="0.2">
      <c r="A6" s="27"/>
      <c r="B6" s="168"/>
      <c r="C6" s="169"/>
      <c r="D6" s="23">
        <v>2022</v>
      </c>
      <c r="E6" s="23">
        <v>2023</v>
      </c>
      <c r="F6" s="23">
        <v>2024</v>
      </c>
      <c r="G6" s="165"/>
      <c r="H6" s="165"/>
    </row>
    <row r="7" spans="1:11" x14ac:dyDescent="0.2">
      <c r="B7" s="15">
        <v>1</v>
      </c>
      <c r="C7" s="16" t="s">
        <v>3</v>
      </c>
      <c r="D7" s="17">
        <v>109896947.72</v>
      </c>
      <c r="E7" s="17">
        <v>112282568.92</v>
      </c>
      <c r="F7" s="17">
        <v>114879321.81</v>
      </c>
      <c r="G7" s="17">
        <v>16852941.920000002</v>
      </c>
      <c r="H7" s="17">
        <v>210661774.03</v>
      </c>
      <c r="J7" s="13"/>
      <c r="K7" s="13"/>
    </row>
    <row r="8" spans="1:11" x14ac:dyDescent="0.2">
      <c r="B8" s="15">
        <v>2</v>
      </c>
      <c r="C8" s="14" t="s">
        <v>4</v>
      </c>
      <c r="D8" s="18" t="s">
        <v>117</v>
      </c>
      <c r="E8" s="18" t="s">
        <v>117</v>
      </c>
      <c r="F8" s="18" t="s">
        <v>117</v>
      </c>
      <c r="G8" s="18" t="s">
        <v>117</v>
      </c>
      <c r="H8" s="18" t="s">
        <v>117</v>
      </c>
    </row>
    <row r="9" spans="1:11" x14ac:dyDescent="0.2">
      <c r="B9" s="15">
        <v>3</v>
      </c>
      <c r="C9" s="19" t="s">
        <v>5</v>
      </c>
      <c r="D9" s="18" t="s">
        <v>117</v>
      </c>
      <c r="E9" s="18" t="s">
        <v>117</v>
      </c>
      <c r="F9" s="18" t="s">
        <v>117</v>
      </c>
      <c r="G9" s="20"/>
      <c r="H9" s="21"/>
    </row>
    <row r="10" spans="1:11" x14ac:dyDescent="0.2">
      <c r="B10" s="15">
        <v>4</v>
      </c>
      <c r="C10" s="19" t="s">
        <v>6</v>
      </c>
      <c r="D10" s="18" t="s">
        <v>117</v>
      </c>
      <c r="E10" s="18" t="s">
        <v>117</v>
      </c>
      <c r="F10" s="18" t="s">
        <v>117</v>
      </c>
      <c r="G10" s="20"/>
      <c r="H10" s="22"/>
    </row>
    <row r="11" spans="1:11" x14ac:dyDescent="0.2">
      <c r="B11" s="18">
        <v>5</v>
      </c>
      <c r="C11" s="16" t="s">
        <v>7</v>
      </c>
      <c r="D11" s="18" t="s">
        <v>117</v>
      </c>
      <c r="E11" s="18" t="s">
        <v>117</v>
      </c>
      <c r="F11" s="18" t="s">
        <v>117</v>
      </c>
      <c r="G11" s="18" t="s">
        <v>117</v>
      </c>
      <c r="H11" s="18" t="s">
        <v>117</v>
      </c>
    </row>
  </sheetData>
  <mergeCells count="4">
    <mergeCell ref="D5:F5"/>
    <mergeCell ref="G5:G6"/>
    <mergeCell ref="H5:H6"/>
    <mergeCell ref="B5:C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200" r:id="rId1"/>
  <headerFooter>
    <oddHeader>&amp;CPT
Anexo XXXI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401A3-53DB-4CF7-8FF0-9B043B9EE579}">
  <dimension ref="B1:H11"/>
  <sheetViews>
    <sheetView showGridLines="0" zoomScaleNormal="100" zoomScalePageLayoutView="60" workbookViewId="0"/>
  </sheetViews>
  <sheetFormatPr defaultColWidth="9.140625" defaultRowHeight="11.25" x14ac:dyDescent="0.2"/>
  <cols>
    <col min="1" max="1" width="4" style="2" customWidth="1"/>
    <col min="2" max="2" width="7" style="2" customWidth="1"/>
    <col min="3" max="3" width="63.5703125" style="2" customWidth="1"/>
    <col min="4" max="6" width="10.42578125" style="2" customWidth="1"/>
    <col min="7" max="7" width="13.42578125" style="2" customWidth="1"/>
    <col min="8" max="8" width="14.7109375" style="2" customWidth="1"/>
    <col min="9" max="16384" width="9.140625" style="2"/>
  </cols>
  <sheetData>
    <row r="1" spans="2:8" ht="15" customHeight="1" x14ac:dyDescent="0.2"/>
    <row r="2" spans="2:8" ht="15" customHeight="1" x14ac:dyDescent="0.2">
      <c r="B2" s="1" t="s">
        <v>162</v>
      </c>
      <c r="C2" s="11"/>
      <c r="D2" s="24"/>
      <c r="E2" s="11"/>
      <c r="F2" s="11"/>
      <c r="G2" s="11"/>
      <c r="H2" s="11"/>
    </row>
    <row r="3" spans="2:8" x14ac:dyDescent="0.2">
      <c r="C3" s="11"/>
      <c r="D3" s="11"/>
      <c r="E3" s="11"/>
      <c r="F3" s="11"/>
      <c r="G3" s="11"/>
      <c r="H3" s="11"/>
    </row>
    <row r="4" spans="2:8" x14ac:dyDescent="0.2">
      <c r="B4" s="12"/>
      <c r="C4" s="11"/>
      <c r="D4" s="11"/>
      <c r="E4" s="11"/>
      <c r="F4" s="11"/>
      <c r="G4" s="11"/>
      <c r="H4" s="11"/>
    </row>
    <row r="5" spans="2:8" ht="11.25" customHeight="1" x14ac:dyDescent="0.2">
      <c r="B5" s="166" t="s">
        <v>0</v>
      </c>
      <c r="C5" s="167"/>
      <c r="D5" s="164" t="s">
        <v>1</v>
      </c>
      <c r="E5" s="164"/>
      <c r="F5" s="164"/>
      <c r="G5" s="165" t="s">
        <v>2</v>
      </c>
      <c r="H5" s="165" t="s">
        <v>102</v>
      </c>
    </row>
    <row r="6" spans="2:8" x14ac:dyDescent="0.2">
      <c r="B6" s="168"/>
      <c r="C6" s="169"/>
      <c r="D6" s="23">
        <v>2021</v>
      </c>
      <c r="E6" s="23">
        <v>2022</v>
      </c>
      <c r="F6" s="23">
        <v>2023</v>
      </c>
      <c r="G6" s="165"/>
      <c r="H6" s="165"/>
    </row>
    <row r="7" spans="2:8" x14ac:dyDescent="0.2">
      <c r="B7" s="15">
        <v>1</v>
      </c>
      <c r="C7" s="16" t="s">
        <v>3</v>
      </c>
      <c r="D7" s="17">
        <v>87002159.819999993</v>
      </c>
      <c r="E7" s="17">
        <v>109896947.72</v>
      </c>
      <c r="F7" s="17">
        <v>112282568.92</v>
      </c>
      <c r="G7" s="17">
        <v>15459083.82</v>
      </c>
      <c r="H7" s="17">
        <v>193238547.78999999</v>
      </c>
    </row>
    <row r="8" spans="2:8" x14ac:dyDescent="0.2">
      <c r="B8" s="15">
        <v>2</v>
      </c>
      <c r="C8" s="14" t="s">
        <v>4</v>
      </c>
      <c r="D8" s="18" t="s">
        <v>117</v>
      </c>
      <c r="E8" s="18" t="s">
        <v>117</v>
      </c>
      <c r="F8" s="18" t="s">
        <v>117</v>
      </c>
      <c r="G8" s="18" t="s">
        <v>117</v>
      </c>
      <c r="H8" s="18" t="s">
        <v>117</v>
      </c>
    </row>
    <row r="9" spans="2:8" x14ac:dyDescent="0.2">
      <c r="B9" s="15">
        <v>3</v>
      </c>
      <c r="C9" s="19" t="s">
        <v>5</v>
      </c>
      <c r="D9" s="18" t="s">
        <v>117</v>
      </c>
      <c r="E9" s="18" t="s">
        <v>117</v>
      </c>
      <c r="F9" s="18" t="s">
        <v>117</v>
      </c>
      <c r="G9" s="20"/>
      <c r="H9" s="21"/>
    </row>
    <row r="10" spans="2:8" x14ac:dyDescent="0.2">
      <c r="B10" s="15">
        <v>4</v>
      </c>
      <c r="C10" s="19" t="s">
        <v>6</v>
      </c>
      <c r="D10" s="18" t="s">
        <v>117</v>
      </c>
      <c r="E10" s="18" t="s">
        <v>117</v>
      </c>
      <c r="F10" s="18" t="s">
        <v>117</v>
      </c>
      <c r="G10" s="20"/>
      <c r="H10" s="22"/>
    </row>
    <row r="11" spans="2:8" x14ac:dyDescent="0.2">
      <c r="B11" s="18">
        <v>5</v>
      </c>
      <c r="C11" s="16" t="s">
        <v>7</v>
      </c>
      <c r="D11" s="18" t="s">
        <v>117</v>
      </c>
      <c r="E11" s="18" t="s">
        <v>117</v>
      </c>
      <c r="F11" s="18" t="s">
        <v>117</v>
      </c>
      <c r="G11" s="18" t="s">
        <v>117</v>
      </c>
      <c r="H11" s="18" t="s">
        <v>117</v>
      </c>
    </row>
  </sheetData>
  <mergeCells count="4">
    <mergeCell ref="B5:C6"/>
    <mergeCell ref="D5:F5"/>
    <mergeCell ref="G5:G6"/>
    <mergeCell ref="H5:H6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1200" r:id="rId1"/>
  <headerFooter>
    <oddHeader>&amp;CPT
Anexo XXXI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623EB-B620-4A3F-BD9E-94A48E9B3DB3}">
  <dimension ref="B2:K7"/>
  <sheetViews>
    <sheetView showGridLines="0" workbookViewId="0"/>
  </sheetViews>
  <sheetFormatPr defaultColWidth="9.140625" defaultRowHeight="11.25" x14ac:dyDescent="0.2"/>
  <cols>
    <col min="1" max="1" width="4.42578125" style="2" customWidth="1"/>
    <col min="2" max="2" width="40.5703125" style="2" bestFit="1" customWidth="1"/>
    <col min="3" max="3" width="10.85546875" style="2" customWidth="1"/>
    <col min="4" max="5" width="9.140625" style="2"/>
    <col min="6" max="6" width="12.140625" style="2" customWidth="1"/>
    <col min="7" max="7" width="10" style="2" bestFit="1" customWidth="1"/>
    <col min="8" max="8" width="11.140625" style="2" customWidth="1"/>
    <col min="9" max="9" width="12.7109375" style="2" customWidth="1"/>
    <col min="10" max="10" width="12.85546875" style="2" customWidth="1"/>
    <col min="11" max="11" width="34.28515625" style="2" customWidth="1"/>
    <col min="12" max="16384" width="9.140625" style="2"/>
  </cols>
  <sheetData>
    <row r="2" spans="2:11" x14ac:dyDescent="0.2">
      <c r="B2" s="117" t="s">
        <v>247</v>
      </c>
    </row>
    <row r="4" spans="2:11" x14ac:dyDescent="0.2">
      <c r="C4" s="170" t="s">
        <v>136</v>
      </c>
      <c r="D4" s="171" t="s">
        <v>132</v>
      </c>
      <c r="E4" s="171"/>
      <c r="F4" s="171"/>
      <c r="G4" s="171"/>
      <c r="H4" s="170" t="s">
        <v>140</v>
      </c>
      <c r="I4" s="171" t="s">
        <v>143</v>
      </c>
      <c r="J4" s="171"/>
      <c r="K4" s="170" t="s">
        <v>144</v>
      </c>
    </row>
    <row r="5" spans="2:11" ht="22.5" x14ac:dyDescent="0.2">
      <c r="C5" s="170"/>
      <c r="D5" s="143" t="s">
        <v>65</v>
      </c>
      <c r="E5" s="143" t="s">
        <v>137</v>
      </c>
      <c r="F5" s="144" t="s">
        <v>138</v>
      </c>
      <c r="G5" s="143" t="s">
        <v>139</v>
      </c>
      <c r="H5" s="170"/>
      <c r="I5" s="144" t="s">
        <v>141</v>
      </c>
      <c r="J5" s="144" t="s">
        <v>142</v>
      </c>
      <c r="K5" s="170"/>
    </row>
    <row r="6" spans="2:11" x14ac:dyDescent="0.2">
      <c r="B6" s="146" t="s">
        <v>249</v>
      </c>
      <c r="C6" s="148">
        <v>184873</v>
      </c>
      <c r="D6" s="148">
        <v>64788</v>
      </c>
      <c r="E6" s="147" t="s">
        <v>117</v>
      </c>
      <c r="F6" s="147" t="s">
        <v>117</v>
      </c>
      <c r="G6" s="147" t="s">
        <v>117</v>
      </c>
      <c r="H6" s="151">
        <f>+SUM(C6:G6)</f>
        <v>249661</v>
      </c>
      <c r="I6" s="147" t="s">
        <v>117</v>
      </c>
      <c r="J6" s="147" t="s">
        <v>117</v>
      </c>
      <c r="K6" s="147" t="s">
        <v>117</v>
      </c>
    </row>
    <row r="7" spans="2:11" x14ac:dyDescent="0.2">
      <c r="B7" s="145" t="s">
        <v>250</v>
      </c>
      <c r="C7" s="149">
        <v>816706</v>
      </c>
      <c r="D7" s="149">
        <v>273940</v>
      </c>
      <c r="E7" s="147" t="s">
        <v>117</v>
      </c>
      <c r="F7" s="147" t="s">
        <v>117</v>
      </c>
      <c r="G7" s="147" t="s">
        <v>117</v>
      </c>
      <c r="H7" s="151">
        <f>+SUM(C7:G7)-1</f>
        <v>1090645</v>
      </c>
      <c r="I7" s="147" t="s">
        <v>117</v>
      </c>
      <c r="J7" s="147" t="s">
        <v>117</v>
      </c>
      <c r="K7" s="147" t="s">
        <v>117</v>
      </c>
    </row>
  </sheetData>
  <mergeCells count="5">
    <mergeCell ref="C4:C5"/>
    <mergeCell ref="D4:G4"/>
    <mergeCell ref="H4:H5"/>
    <mergeCell ref="I4:J4"/>
    <mergeCell ref="K4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Índice</vt:lpstr>
      <vt:lpstr>Tabela 1 - Indicadores de Risco</vt:lpstr>
      <vt:lpstr>Tabela 2 - EU KM1 2024</vt:lpstr>
      <vt:lpstr>Tabela 3 - EU KM1 2023</vt:lpstr>
      <vt:lpstr>Tabela 4 - EU OV1 2024</vt:lpstr>
      <vt:lpstr>Tabela 5 - EU OV1 2023</vt:lpstr>
      <vt:lpstr>Tabela 6 - EU OR1 2024</vt:lpstr>
      <vt:lpstr>Tabela 7 - EU OR1 2023</vt:lpstr>
      <vt:lpstr>Tabela 8 - Remunerações 2024</vt:lpstr>
      <vt:lpstr>Tabela 9 - Remunerações 2023</vt:lpstr>
      <vt:lpstr>Tabela 10 - REM1 2024</vt:lpstr>
      <vt:lpstr>Tabela 11 - REM1 2023</vt:lpstr>
      <vt:lpstr>Tabela 12 REM3 2024</vt:lpstr>
      <vt:lpstr>Tabela 13 - REM3 2023</vt:lpstr>
      <vt:lpstr>Tabela 14 - REM5 2024</vt:lpstr>
      <vt:lpstr>Tabela 15 - REM5 2023</vt:lpstr>
      <vt:lpstr>Tabela 16 - REM2 2024</vt:lpstr>
      <vt:lpstr>Tabela 17 - REM2 2023</vt:lpstr>
      <vt:lpstr>Tabela 18 - REM4 2024</vt:lpstr>
      <vt:lpstr>Tabela 19 - REM4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Portilheiro</dc:creator>
  <cp:lastModifiedBy>Teresa Monteiro</cp:lastModifiedBy>
  <cp:lastPrinted>2024-04-12T17:29:00Z</cp:lastPrinted>
  <dcterms:created xsi:type="dcterms:W3CDTF">2022-09-30T08:58:53Z</dcterms:created>
  <dcterms:modified xsi:type="dcterms:W3CDTF">2025-07-09T10:35:30Z</dcterms:modified>
</cp:coreProperties>
</file>